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ras Anárion\Desktop\Projet Sacred Phoenix\Gameplay\"/>
    </mc:Choice>
  </mc:AlternateContent>
  <xr:revisionPtr revIDLastSave="0" documentId="13_ncr:1_{4E007263-48B5-472E-B790-78CC160BBDD2}" xr6:coauthVersionLast="44" xr6:coauthVersionMax="44" xr10:uidLastSave="{00000000-0000-0000-0000-000000000000}"/>
  <bookViews>
    <workbookView xWindow="-120" yWindow="-120" windowWidth="29040" windowHeight="17790" xr2:uid="{69A84B5C-1F7B-47BD-A559-486A3DD6984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79" i="1" l="1"/>
  <c r="N79" i="1"/>
  <c r="W79" i="1"/>
  <c r="K79" i="1"/>
  <c r="W54" i="1"/>
  <c r="N54" i="1"/>
  <c r="E54" i="1"/>
  <c r="W29" i="1"/>
  <c r="N29" i="1"/>
  <c r="E29" i="1"/>
  <c r="W4" i="1"/>
  <c r="N4" i="1"/>
  <c r="E4" i="1"/>
  <c r="G4" i="1" l="1"/>
  <c r="Y4" i="1" s="1"/>
  <c r="V4" i="1" s="1"/>
  <c r="X4" i="1" s="1"/>
  <c r="T5" i="1" s="1"/>
  <c r="G5" i="1"/>
  <c r="Y5" i="1" s="1"/>
  <c r="G6" i="1"/>
  <c r="Y6" i="1" s="1"/>
  <c r="G7" i="1"/>
  <c r="Y7" i="1" s="1"/>
  <c r="G8" i="1"/>
  <c r="Y8" i="1" s="1"/>
  <c r="G9" i="1"/>
  <c r="Y9" i="1" s="1"/>
  <c r="G10" i="1"/>
  <c r="Y10" i="1" s="1"/>
  <c r="G11" i="1"/>
  <c r="Y11" i="1" s="1"/>
  <c r="G12" i="1"/>
  <c r="Y12" i="1" s="1"/>
  <c r="G13" i="1"/>
  <c r="Y13" i="1" s="1"/>
  <c r="G14" i="1"/>
  <c r="Y14" i="1" s="1"/>
  <c r="G15" i="1"/>
  <c r="Y15" i="1" s="1"/>
  <c r="G16" i="1"/>
  <c r="Y16" i="1" s="1"/>
  <c r="G17" i="1"/>
  <c r="Y17" i="1" s="1"/>
  <c r="G18" i="1"/>
  <c r="Y18" i="1" s="1"/>
  <c r="G19" i="1"/>
  <c r="Y19" i="1" s="1"/>
  <c r="G20" i="1"/>
  <c r="Y20" i="1" s="1"/>
  <c r="G21" i="1"/>
  <c r="Y21" i="1" s="1"/>
  <c r="G22" i="1"/>
  <c r="Y22" i="1" s="1"/>
  <c r="G23" i="1"/>
  <c r="Y23" i="1" s="1"/>
  <c r="W5" i="1" l="1"/>
  <c r="V5" i="1" s="1"/>
  <c r="X5" i="1" s="1"/>
  <c r="T6" i="1" s="1"/>
  <c r="W6" i="1" s="1"/>
  <c r="V6" i="1" s="1"/>
  <c r="X6" i="1" s="1"/>
  <c r="T7" i="1" s="1"/>
  <c r="W7" i="1" s="1"/>
  <c r="G40" i="1"/>
  <c r="G65" i="1" s="1"/>
  <c r="G90" i="1" s="1"/>
  <c r="P15" i="1"/>
  <c r="G32" i="1"/>
  <c r="G57" i="1" s="1"/>
  <c r="G82" i="1" s="1"/>
  <c r="P7" i="1"/>
  <c r="G42" i="1"/>
  <c r="G67" i="1" s="1"/>
  <c r="G92" i="1" s="1"/>
  <c r="P17" i="1"/>
  <c r="G31" i="1"/>
  <c r="G56" i="1" s="1"/>
  <c r="G81" i="1" s="1"/>
  <c r="P6" i="1"/>
  <c r="G33" i="1"/>
  <c r="G58" i="1" s="1"/>
  <c r="G83" i="1" s="1"/>
  <c r="P8" i="1"/>
  <c r="G47" i="1"/>
  <c r="G72" i="1" s="1"/>
  <c r="G97" i="1" s="1"/>
  <c r="P22" i="1"/>
  <c r="G46" i="1"/>
  <c r="G71" i="1" s="1"/>
  <c r="G96" i="1" s="1"/>
  <c r="P21" i="1"/>
  <c r="G45" i="1"/>
  <c r="G70" i="1" s="1"/>
  <c r="G95" i="1" s="1"/>
  <c r="P20" i="1"/>
  <c r="G34" i="1"/>
  <c r="G59" i="1" s="1"/>
  <c r="G84" i="1" s="1"/>
  <c r="P9" i="1"/>
  <c r="G48" i="1"/>
  <c r="G73" i="1" s="1"/>
  <c r="G98" i="1" s="1"/>
  <c r="P23" i="1"/>
  <c r="G39" i="1"/>
  <c r="G64" i="1" s="1"/>
  <c r="G89" i="1" s="1"/>
  <c r="P14" i="1"/>
  <c r="G38" i="1"/>
  <c r="G63" i="1" s="1"/>
  <c r="G88" i="1" s="1"/>
  <c r="P13" i="1"/>
  <c r="G30" i="1"/>
  <c r="G55" i="1" s="1"/>
  <c r="G80" i="1" s="1"/>
  <c r="P5" i="1"/>
  <c r="G37" i="1"/>
  <c r="G62" i="1" s="1"/>
  <c r="G87" i="1" s="1"/>
  <c r="P12" i="1"/>
  <c r="G44" i="1"/>
  <c r="G69" i="1" s="1"/>
  <c r="G94" i="1" s="1"/>
  <c r="P19" i="1"/>
  <c r="G36" i="1"/>
  <c r="G61" i="1" s="1"/>
  <c r="G86" i="1" s="1"/>
  <c r="P11" i="1"/>
  <c r="G41" i="1"/>
  <c r="G66" i="1" s="1"/>
  <c r="G91" i="1" s="1"/>
  <c r="P16" i="1"/>
  <c r="G43" i="1"/>
  <c r="G68" i="1" s="1"/>
  <c r="G93" i="1" s="1"/>
  <c r="P18" i="1"/>
  <c r="G35" i="1"/>
  <c r="G60" i="1" s="1"/>
  <c r="G85" i="1" s="1"/>
  <c r="P10" i="1"/>
  <c r="G29" i="1"/>
  <c r="G54" i="1" s="1"/>
  <c r="G79" i="1" s="1"/>
  <c r="P4" i="1"/>
  <c r="M4" i="1" s="1"/>
  <c r="O4" i="1" s="1"/>
  <c r="K5" i="1" s="1"/>
  <c r="D4" i="1"/>
  <c r="F4" i="1" s="1"/>
  <c r="P80" i="1" l="1"/>
  <c r="Y80" i="1"/>
  <c r="Y86" i="1"/>
  <c r="P86" i="1"/>
  <c r="P88" i="1"/>
  <c r="Y88" i="1"/>
  <c r="P95" i="1"/>
  <c r="Y95" i="1"/>
  <c r="P81" i="1"/>
  <c r="Y81" i="1"/>
  <c r="P91" i="1"/>
  <c r="Y91" i="1"/>
  <c r="P89" i="1"/>
  <c r="Y89" i="1"/>
  <c r="Y92" i="1"/>
  <c r="P92" i="1"/>
  <c r="Y84" i="1"/>
  <c r="P84" i="1"/>
  <c r="Y94" i="1"/>
  <c r="P94" i="1"/>
  <c r="Y93" i="1"/>
  <c r="P93" i="1"/>
  <c r="P87" i="1"/>
  <c r="Y87" i="1"/>
  <c r="P97" i="1"/>
  <c r="Y97" i="1"/>
  <c r="P82" i="1"/>
  <c r="Y82" i="1"/>
  <c r="Y79" i="1"/>
  <c r="V79" i="1" s="1"/>
  <c r="X79" i="1" s="1"/>
  <c r="T80" i="1" s="1"/>
  <c r="W80" i="1" s="1"/>
  <c r="P79" i="1"/>
  <c r="M79" i="1" s="1"/>
  <c r="O79" i="1" s="1"/>
  <c r="K80" i="1" s="1"/>
  <c r="N80" i="1" s="1"/>
  <c r="D79" i="1"/>
  <c r="F79" i="1" s="1"/>
  <c r="B80" i="1" s="1"/>
  <c r="E80" i="1" s="1"/>
  <c r="Y85" i="1"/>
  <c r="P85" i="1"/>
  <c r="P96" i="1"/>
  <c r="Y96" i="1"/>
  <c r="P98" i="1"/>
  <c r="Y98" i="1"/>
  <c r="P83" i="1"/>
  <c r="Y83" i="1"/>
  <c r="P90" i="1"/>
  <c r="Y90" i="1"/>
  <c r="Y61" i="1"/>
  <c r="P61" i="1"/>
  <c r="P56" i="1"/>
  <c r="Y56" i="1"/>
  <c r="Y69" i="1"/>
  <c r="P69" i="1"/>
  <c r="P71" i="1"/>
  <c r="Y71" i="1"/>
  <c r="Y67" i="1"/>
  <c r="P67" i="1"/>
  <c r="D54" i="1"/>
  <c r="F54" i="1" s="1"/>
  <c r="Y54" i="1"/>
  <c r="V54" i="1" s="1"/>
  <c r="X54" i="1" s="1"/>
  <c r="T55" i="1" s="1"/>
  <c r="W55" i="1" s="1"/>
  <c r="P54" i="1"/>
  <c r="M54" i="1" s="1"/>
  <c r="O54" i="1" s="1"/>
  <c r="K55" i="1" s="1"/>
  <c r="N55" i="1" s="1"/>
  <c r="P70" i="1"/>
  <c r="Y70" i="1"/>
  <c r="Y60" i="1"/>
  <c r="P60" i="1"/>
  <c r="P73" i="1"/>
  <c r="Y73" i="1"/>
  <c r="P63" i="1"/>
  <c r="Y63" i="1"/>
  <c r="P64" i="1"/>
  <c r="Y64" i="1"/>
  <c r="Y68" i="1"/>
  <c r="P68" i="1"/>
  <c r="P62" i="1"/>
  <c r="Y62" i="1"/>
  <c r="P72" i="1"/>
  <c r="Y72" i="1"/>
  <c r="P57" i="1"/>
  <c r="Y57" i="1"/>
  <c r="Y66" i="1"/>
  <c r="P66" i="1"/>
  <c r="P55" i="1"/>
  <c r="Y55" i="1"/>
  <c r="Y59" i="1"/>
  <c r="P59" i="1"/>
  <c r="Y58" i="1"/>
  <c r="P58" i="1"/>
  <c r="Y65" i="1"/>
  <c r="P65" i="1"/>
  <c r="P36" i="1"/>
  <c r="Y36" i="1"/>
  <c r="Y31" i="1"/>
  <c r="P31" i="1"/>
  <c r="Y39" i="1"/>
  <c r="P39" i="1"/>
  <c r="D29" i="1"/>
  <c r="F29" i="1" s="1"/>
  <c r="B30" i="1" s="1"/>
  <c r="E30" i="1" s="1"/>
  <c r="D30" i="1" s="1"/>
  <c r="F30" i="1" s="1"/>
  <c r="B31" i="1" s="1"/>
  <c r="E31" i="1" s="1"/>
  <c r="Y29" i="1"/>
  <c r="V29" i="1" s="1"/>
  <c r="X29" i="1" s="1"/>
  <c r="T30" i="1" s="1"/>
  <c r="W30" i="1" s="1"/>
  <c r="P29" i="1"/>
  <c r="M29" i="1" s="1"/>
  <c r="O29" i="1" s="1"/>
  <c r="K30" i="1" s="1"/>
  <c r="N30" i="1" s="1"/>
  <c r="Y38" i="1"/>
  <c r="P38" i="1"/>
  <c r="P44" i="1"/>
  <c r="Y44" i="1"/>
  <c r="Y42" i="1"/>
  <c r="P42" i="1"/>
  <c r="Y43" i="1"/>
  <c r="P43" i="1"/>
  <c r="P48" i="1"/>
  <c r="Y48" i="1"/>
  <c r="P47" i="1"/>
  <c r="Y47" i="1"/>
  <c r="P32" i="1"/>
  <c r="Y32" i="1"/>
  <c r="Y45" i="1"/>
  <c r="P45" i="1"/>
  <c r="P35" i="1"/>
  <c r="Y35" i="1"/>
  <c r="Y46" i="1"/>
  <c r="P46" i="1"/>
  <c r="Y37" i="1"/>
  <c r="P37" i="1"/>
  <c r="Y41" i="1"/>
  <c r="P41" i="1"/>
  <c r="Y30" i="1"/>
  <c r="P30" i="1"/>
  <c r="Y34" i="1"/>
  <c r="P34" i="1"/>
  <c r="Y33" i="1"/>
  <c r="P33" i="1"/>
  <c r="P40" i="1"/>
  <c r="Y40" i="1"/>
  <c r="N5" i="1"/>
  <c r="M5" i="1" s="1"/>
  <c r="O5" i="1" s="1"/>
  <c r="K6" i="1" s="1"/>
  <c r="V7" i="1"/>
  <c r="X7" i="1" s="1"/>
  <c r="T8" i="1" s="1"/>
  <c r="W8" i="1" s="1"/>
  <c r="B5" i="1"/>
  <c r="E5" i="1" s="1"/>
  <c r="D80" i="1" l="1"/>
  <c r="F80" i="1" s="1"/>
  <c r="B81" i="1" s="1"/>
  <c r="E81" i="1" s="1"/>
  <c r="M80" i="1"/>
  <c r="O80" i="1" s="1"/>
  <c r="K81" i="1" s="1"/>
  <c r="N81" i="1" s="1"/>
  <c r="V80" i="1"/>
  <c r="X80" i="1" s="1"/>
  <c r="T81" i="1" s="1"/>
  <c r="W81" i="1" s="1"/>
  <c r="B55" i="1"/>
  <c r="E55" i="1" s="1"/>
  <c r="M55" i="1"/>
  <c r="O55" i="1" s="1"/>
  <c r="K56" i="1" s="1"/>
  <c r="N56" i="1" s="1"/>
  <c r="V55" i="1"/>
  <c r="X55" i="1" s="1"/>
  <c r="T56" i="1" s="1"/>
  <c r="W56" i="1" s="1"/>
  <c r="V30" i="1"/>
  <c r="X30" i="1" s="1"/>
  <c r="T31" i="1" s="1"/>
  <c r="W31" i="1" s="1"/>
  <c r="M30" i="1"/>
  <c r="O30" i="1" s="1"/>
  <c r="K31" i="1" s="1"/>
  <c r="N31" i="1" s="1"/>
  <c r="D31" i="1"/>
  <c r="F31" i="1" s="1"/>
  <c r="B32" i="1" s="1"/>
  <c r="N6" i="1"/>
  <c r="M6" i="1" s="1"/>
  <c r="O6" i="1" s="1"/>
  <c r="K7" i="1" s="1"/>
  <c r="N7" i="1" s="1"/>
  <c r="M7" i="1" s="1"/>
  <c r="O7" i="1" s="1"/>
  <c r="K8" i="1" s="1"/>
  <c r="N8" i="1" s="1"/>
  <c r="M8" i="1" s="1"/>
  <c r="O8" i="1" s="1"/>
  <c r="K9" i="1" s="1"/>
  <c r="N9" i="1" s="1"/>
  <c r="V8" i="1"/>
  <c r="X8" i="1" s="1"/>
  <c r="T9" i="1" s="1"/>
  <c r="W9" i="1" s="1"/>
  <c r="D5" i="1"/>
  <c r="F5" i="1" s="1"/>
  <c r="D81" i="1" l="1"/>
  <c r="F81" i="1" s="1"/>
  <c r="B82" i="1" s="1"/>
  <c r="E82" i="1" s="1"/>
  <c r="M81" i="1"/>
  <c r="O81" i="1" s="1"/>
  <c r="K82" i="1" s="1"/>
  <c r="N82" i="1" s="1"/>
  <c r="V81" i="1"/>
  <c r="X81" i="1" s="1"/>
  <c r="T82" i="1" s="1"/>
  <c r="W82" i="1" s="1"/>
  <c r="D55" i="1"/>
  <c r="F55" i="1" s="1"/>
  <c r="B56" i="1" s="1"/>
  <c r="E56" i="1" s="1"/>
  <c r="V56" i="1"/>
  <c r="X56" i="1" s="1"/>
  <c r="T57" i="1" s="1"/>
  <c r="W57" i="1" s="1"/>
  <c r="M56" i="1"/>
  <c r="O56" i="1" s="1"/>
  <c r="K57" i="1" s="1"/>
  <c r="N57" i="1" s="1"/>
  <c r="M31" i="1"/>
  <c r="O31" i="1" s="1"/>
  <c r="K32" i="1" s="1"/>
  <c r="N32" i="1" s="1"/>
  <c r="V31" i="1"/>
  <c r="X31" i="1" s="1"/>
  <c r="T32" i="1" s="1"/>
  <c r="W32" i="1" s="1"/>
  <c r="E32" i="1"/>
  <c r="D32" i="1" s="1"/>
  <c r="F32" i="1" s="1"/>
  <c r="B33" i="1" s="1"/>
  <c r="V9" i="1"/>
  <c r="X9" i="1" s="1"/>
  <c r="T10" i="1" s="1"/>
  <c r="W10" i="1" s="1"/>
  <c r="M9" i="1"/>
  <c r="O9" i="1" s="1"/>
  <c r="K10" i="1" s="1"/>
  <c r="N10" i="1" s="1"/>
  <c r="B6" i="1"/>
  <c r="E6" i="1" s="1"/>
  <c r="D82" i="1" l="1"/>
  <c r="F82" i="1" s="1"/>
  <c r="B83" i="1" s="1"/>
  <c r="E83" i="1" s="1"/>
  <c r="M82" i="1"/>
  <c r="O82" i="1" s="1"/>
  <c r="K83" i="1" s="1"/>
  <c r="N83" i="1" s="1"/>
  <c r="V82" i="1"/>
  <c r="X82" i="1" s="1"/>
  <c r="T83" i="1" s="1"/>
  <c r="W83" i="1" s="1"/>
  <c r="D56" i="1"/>
  <c r="F56" i="1" s="1"/>
  <c r="B57" i="1" s="1"/>
  <c r="M57" i="1"/>
  <c r="O57" i="1" s="1"/>
  <c r="K58" i="1" s="1"/>
  <c r="N58" i="1" s="1"/>
  <c r="V57" i="1"/>
  <c r="X57" i="1" s="1"/>
  <c r="T58" i="1" s="1"/>
  <c r="W58" i="1" s="1"/>
  <c r="V32" i="1"/>
  <c r="X32" i="1" s="1"/>
  <c r="T33" i="1" s="1"/>
  <c r="W33" i="1" s="1"/>
  <c r="M32" i="1"/>
  <c r="O32" i="1" s="1"/>
  <c r="K33" i="1" s="1"/>
  <c r="N33" i="1" s="1"/>
  <c r="E33" i="1"/>
  <c r="D33" i="1" s="1"/>
  <c r="F33" i="1" s="1"/>
  <c r="B34" i="1" s="1"/>
  <c r="E34" i="1" s="1"/>
  <c r="D34" i="1" s="1"/>
  <c r="F34" i="1" s="1"/>
  <c r="B35" i="1" s="1"/>
  <c r="E35" i="1" s="1"/>
  <c r="D35" i="1" s="1"/>
  <c r="F35" i="1" s="1"/>
  <c r="B36" i="1" s="1"/>
  <c r="E36" i="1" s="1"/>
  <c r="V10" i="1"/>
  <c r="X10" i="1" s="1"/>
  <c r="T11" i="1" s="1"/>
  <c r="W11" i="1" s="1"/>
  <c r="M10" i="1"/>
  <c r="O10" i="1" s="1"/>
  <c r="K11" i="1" s="1"/>
  <c r="N11" i="1" s="1"/>
  <c r="D6" i="1"/>
  <c r="F6" i="1" s="1"/>
  <c r="B7" i="1" s="1"/>
  <c r="E7" i="1" s="1"/>
  <c r="M83" i="1" l="1"/>
  <c r="O83" i="1" s="1"/>
  <c r="K84" i="1" s="1"/>
  <c r="N84" i="1" s="1"/>
  <c r="D83" i="1"/>
  <c r="F83" i="1" s="1"/>
  <c r="B84" i="1" s="1"/>
  <c r="E84" i="1" s="1"/>
  <c r="V83" i="1"/>
  <c r="X83" i="1" s="1"/>
  <c r="T84" i="1" s="1"/>
  <c r="W84" i="1" s="1"/>
  <c r="E57" i="1"/>
  <c r="D57" i="1" s="1"/>
  <c r="F57" i="1" s="1"/>
  <c r="B58" i="1" s="1"/>
  <c r="E58" i="1" s="1"/>
  <c r="D58" i="1" s="1"/>
  <c r="F58" i="1" s="1"/>
  <c r="B59" i="1" s="1"/>
  <c r="E59" i="1" s="1"/>
  <c r="V58" i="1"/>
  <c r="X58" i="1" s="1"/>
  <c r="T59" i="1" s="1"/>
  <c r="W59" i="1" s="1"/>
  <c r="M58" i="1"/>
  <c r="O58" i="1" s="1"/>
  <c r="K59" i="1" s="1"/>
  <c r="N59" i="1" s="1"/>
  <c r="M33" i="1"/>
  <c r="O33" i="1" s="1"/>
  <c r="K34" i="1" s="1"/>
  <c r="N34" i="1" s="1"/>
  <c r="V33" i="1"/>
  <c r="X33" i="1" s="1"/>
  <c r="T34" i="1" s="1"/>
  <c r="W34" i="1" s="1"/>
  <c r="V11" i="1"/>
  <c r="X11" i="1" s="1"/>
  <c r="T12" i="1" s="1"/>
  <c r="W12" i="1" s="1"/>
  <c r="M11" i="1"/>
  <c r="O11" i="1" s="1"/>
  <c r="K12" i="1" s="1"/>
  <c r="N12" i="1" s="1"/>
  <c r="D36" i="1"/>
  <c r="F36" i="1" s="1"/>
  <c r="B37" i="1" s="1"/>
  <c r="E37" i="1" s="1"/>
  <c r="D7" i="1"/>
  <c r="M84" i="1" l="1"/>
  <c r="O84" i="1" s="1"/>
  <c r="K85" i="1" s="1"/>
  <c r="N85" i="1" s="1"/>
  <c r="D84" i="1"/>
  <c r="F84" i="1" s="1"/>
  <c r="B85" i="1" s="1"/>
  <c r="E85" i="1" s="1"/>
  <c r="V84" i="1"/>
  <c r="X84" i="1" s="1"/>
  <c r="T85" i="1" s="1"/>
  <c r="W85" i="1" s="1"/>
  <c r="M59" i="1"/>
  <c r="O59" i="1" s="1"/>
  <c r="K60" i="1" s="1"/>
  <c r="N60" i="1" s="1"/>
  <c r="D59" i="1"/>
  <c r="F59" i="1" s="1"/>
  <c r="B60" i="1" s="1"/>
  <c r="E60" i="1" s="1"/>
  <c r="V59" i="1"/>
  <c r="X59" i="1" s="1"/>
  <c r="T60" i="1" s="1"/>
  <c r="W60" i="1" s="1"/>
  <c r="V34" i="1"/>
  <c r="X34" i="1" s="1"/>
  <c r="T35" i="1" s="1"/>
  <c r="W35" i="1" s="1"/>
  <c r="M34" i="1"/>
  <c r="O34" i="1" s="1"/>
  <c r="K35" i="1" s="1"/>
  <c r="N35" i="1" s="1"/>
  <c r="V12" i="1"/>
  <c r="X12" i="1" s="1"/>
  <c r="T13" i="1" s="1"/>
  <c r="W13" i="1" s="1"/>
  <c r="M12" i="1"/>
  <c r="O12" i="1" s="1"/>
  <c r="K13" i="1" s="1"/>
  <c r="N13" i="1" s="1"/>
  <c r="D37" i="1"/>
  <c r="F37" i="1" s="1"/>
  <c r="B38" i="1" s="1"/>
  <c r="E38" i="1" s="1"/>
  <c r="F7" i="1"/>
  <c r="B8" i="1" s="1"/>
  <c r="E8" i="1" s="1"/>
  <c r="M85" i="1" l="1"/>
  <c r="O85" i="1" s="1"/>
  <c r="K86" i="1" s="1"/>
  <c r="N86" i="1" s="1"/>
  <c r="D85" i="1"/>
  <c r="F85" i="1" s="1"/>
  <c r="B86" i="1" s="1"/>
  <c r="E86" i="1" s="1"/>
  <c r="V85" i="1"/>
  <c r="X85" i="1" s="1"/>
  <c r="T86" i="1" s="1"/>
  <c r="W86" i="1" s="1"/>
  <c r="M60" i="1"/>
  <c r="O60" i="1" s="1"/>
  <c r="K61" i="1" s="1"/>
  <c r="N61" i="1" s="1"/>
  <c r="V60" i="1"/>
  <c r="X60" i="1" s="1"/>
  <c r="T61" i="1" s="1"/>
  <c r="W61" i="1" s="1"/>
  <c r="D60" i="1"/>
  <c r="F60" i="1" s="1"/>
  <c r="B61" i="1" s="1"/>
  <c r="E61" i="1" s="1"/>
  <c r="M35" i="1"/>
  <c r="O35" i="1" s="1"/>
  <c r="K36" i="1" s="1"/>
  <c r="N36" i="1" s="1"/>
  <c r="V35" i="1"/>
  <c r="X35" i="1" s="1"/>
  <c r="T36" i="1" s="1"/>
  <c r="W36" i="1" s="1"/>
  <c r="V13" i="1"/>
  <c r="X13" i="1" s="1"/>
  <c r="T14" i="1" s="1"/>
  <c r="W14" i="1" s="1"/>
  <c r="M13" i="1"/>
  <c r="O13" i="1" s="1"/>
  <c r="K14" i="1" s="1"/>
  <c r="N14" i="1" s="1"/>
  <c r="D38" i="1"/>
  <c r="F38" i="1" s="1"/>
  <c r="B39" i="1" s="1"/>
  <c r="E39" i="1" s="1"/>
  <c r="D8" i="1"/>
  <c r="F8" i="1" s="1"/>
  <c r="B9" i="1" s="1"/>
  <c r="E9" i="1" s="1"/>
  <c r="D86" i="1" l="1"/>
  <c r="F86" i="1" s="1"/>
  <c r="B87" i="1" s="1"/>
  <c r="E87" i="1" s="1"/>
  <c r="M86" i="1"/>
  <c r="O86" i="1" s="1"/>
  <c r="K87" i="1" s="1"/>
  <c r="N87" i="1" s="1"/>
  <c r="V86" i="1"/>
  <c r="X86" i="1" s="1"/>
  <c r="T87" i="1" s="1"/>
  <c r="W87" i="1" s="1"/>
  <c r="D61" i="1"/>
  <c r="F61" i="1" s="1"/>
  <c r="B62" i="1" s="1"/>
  <c r="E62" i="1" s="1"/>
  <c r="V61" i="1"/>
  <c r="X61" i="1" s="1"/>
  <c r="T62" i="1" s="1"/>
  <c r="W62" i="1" s="1"/>
  <c r="M61" i="1"/>
  <c r="O61" i="1" s="1"/>
  <c r="K62" i="1" s="1"/>
  <c r="N62" i="1" s="1"/>
  <c r="V36" i="1"/>
  <c r="X36" i="1" s="1"/>
  <c r="T37" i="1" s="1"/>
  <c r="W37" i="1" s="1"/>
  <c r="M36" i="1"/>
  <c r="O36" i="1" s="1"/>
  <c r="K37" i="1" s="1"/>
  <c r="N37" i="1" s="1"/>
  <c r="V14" i="1"/>
  <c r="X14" i="1" s="1"/>
  <c r="T15" i="1" s="1"/>
  <c r="W15" i="1" s="1"/>
  <c r="M14" i="1"/>
  <c r="O14" i="1" s="1"/>
  <c r="K15" i="1" s="1"/>
  <c r="N15" i="1" s="1"/>
  <c r="D39" i="1"/>
  <c r="F39" i="1" s="1"/>
  <c r="B40" i="1" s="1"/>
  <c r="E40" i="1" s="1"/>
  <c r="D9" i="1"/>
  <c r="F9" i="1" s="1"/>
  <c r="B10" i="1" s="1"/>
  <c r="E10" i="1" s="1"/>
  <c r="D87" i="1" l="1"/>
  <c r="F87" i="1" s="1"/>
  <c r="B88" i="1" s="1"/>
  <c r="E88" i="1" s="1"/>
  <c r="M87" i="1"/>
  <c r="O87" i="1" s="1"/>
  <c r="K88" i="1" s="1"/>
  <c r="N88" i="1" s="1"/>
  <c r="V87" i="1"/>
  <c r="X87" i="1" s="1"/>
  <c r="T88" i="1" s="1"/>
  <c r="W88" i="1" s="1"/>
  <c r="M62" i="1"/>
  <c r="O62" i="1" s="1"/>
  <c r="K63" i="1" s="1"/>
  <c r="N63" i="1" s="1"/>
  <c r="V62" i="1"/>
  <c r="X62" i="1" s="1"/>
  <c r="T63" i="1" s="1"/>
  <c r="W63" i="1" s="1"/>
  <c r="D62" i="1"/>
  <c r="F62" i="1" s="1"/>
  <c r="B63" i="1" s="1"/>
  <c r="E63" i="1" s="1"/>
  <c r="M37" i="1"/>
  <c r="O37" i="1" s="1"/>
  <c r="K38" i="1" s="1"/>
  <c r="N38" i="1" s="1"/>
  <c r="V37" i="1"/>
  <c r="X37" i="1" s="1"/>
  <c r="T38" i="1" s="1"/>
  <c r="W38" i="1" s="1"/>
  <c r="V15" i="1"/>
  <c r="X15" i="1" s="1"/>
  <c r="T16" i="1" s="1"/>
  <c r="W16" i="1" s="1"/>
  <c r="M15" i="1"/>
  <c r="O15" i="1" s="1"/>
  <c r="K16" i="1" s="1"/>
  <c r="N16" i="1" s="1"/>
  <c r="D40" i="1"/>
  <c r="F40" i="1" s="1"/>
  <c r="B41" i="1" s="1"/>
  <c r="E41" i="1" s="1"/>
  <c r="D10" i="1"/>
  <c r="D88" i="1" l="1"/>
  <c r="F88" i="1" s="1"/>
  <c r="B89" i="1" s="1"/>
  <c r="E89" i="1" s="1"/>
  <c r="M88" i="1"/>
  <c r="O88" i="1" s="1"/>
  <c r="K89" i="1" s="1"/>
  <c r="N89" i="1" s="1"/>
  <c r="V88" i="1"/>
  <c r="X88" i="1" s="1"/>
  <c r="T89" i="1" s="1"/>
  <c r="W89" i="1" s="1"/>
  <c r="D63" i="1"/>
  <c r="F63" i="1" s="1"/>
  <c r="B64" i="1" s="1"/>
  <c r="E64" i="1" s="1"/>
  <c r="V63" i="1"/>
  <c r="X63" i="1" s="1"/>
  <c r="T64" i="1" s="1"/>
  <c r="W64" i="1" s="1"/>
  <c r="M63" i="1"/>
  <c r="O63" i="1" s="1"/>
  <c r="K64" i="1" s="1"/>
  <c r="N64" i="1" s="1"/>
  <c r="V38" i="1"/>
  <c r="X38" i="1" s="1"/>
  <c r="T39" i="1" s="1"/>
  <c r="W39" i="1" s="1"/>
  <c r="M38" i="1"/>
  <c r="O38" i="1" s="1"/>
  <c r="K39" i="1" s="1"/>
  <c r="N39" i="1" s="1"/>
  <c r="V16" i="1"/>
  <c r="X16" i="1" s="1"/>
  <c r="T17" i="1" s="1"/>
  <c r="W17" i="1" s="1"/>
  <c r="M16" i="1"/>
  <c r="O16" i="1" s="1"/>
  <c r="K17" i="1" s="1"/>
  <c r="N17" i="1" s="1"/>
  <c r="D41" i="1"/>
  <c r="F41" i="1" s="1"/>
  <c r="B42" i="1" s="1"/>
  <c r="E42" i="1" s="1"/>
  <c r="F10" i="1"/>
  <c r="B11" i="1" s="1"/>
  <c r="E11" i="1" s="1"/>
  <c r="D89" i="1" l="1"/>
  <c r="F89" i="1" s="1"/>
  <c r="B90" i="1" s="1"/>
  <c r="E90" i="1" s="1"/>
  <c r="M89" i="1"/>
  <c r="O89" i="1" s="1"/>
  <c r="K90" i="1" s="1"/>
  <c r="N90" i="1" s="1"/>
  <c r="V89" i="1"/>
  <c r="X89" i="1" s="1"/>
  <c r="T90" i="1" s="1"/>
  <c r="W90" i="1" s="1"/>
  <c r="M64" i="1"/>
  <c r="O64" i="1" s="1"/>
  <c r="K65" i="1" s="1"/>
  <c r="N65" i="1" s="1"/>
  <c r="D64" i="1"/>
  <c r="F64" i="1" s="1"/>
  <c r="B65" i="1" s="1"/>
  <c r="E65" i="1" s="1"/>
  <c r="V64" i="1"/>
  <c r="X64" i="1" s="1"/>
  <c r="T65" i="1" s="1"/>
  <c r="W65" i="1" s="1"/>
  <c r="M39" i="1"/>
  <c r="O39" i="1" s="1"/>
  <c r="K40" i="1" s="1"/>
  <c r="N40" i="1" s="1"/>
  <c r="V39" i="1"/>
  <c r="X39" i="1" s="1"/>
  <c r="T40" i="1" s="1"/>
  <c r="W40" i="1" s="1"/>
  <c r="V17" i="1"/>
  <c r="X17" i="1" s="1"/>
  <c r="T18" i="1" s="1"/>
  <c r="W18" i="1" s="1"/>
  <c r="M17" i="1"/>
  <c r="O17" i="1" s="1"/>
  <c r="K18" i="1" s="1"/>
  <c r="N18" i="1" s="1"/>
  <c r="D42" i="1"/>
  <c r="F42" i="1" s="1"/>
  <c r="B43" i="1" s="1"/>
  <c r="E43" i="1" s="1"/>
  <c r="D11" i="1"/>
  <c r="F11" i="1" s="1"/>
  <c r="B12" i="1" s="1"/>
  <c r="E12" i="1" s="1"/>
  <c r="D90" i="1" l="1"/>
  <c r="F90" i="1" s="1"/>
  <c r="B91" i="1" s="1"/>
  <c r="E91" i="1" s="1"/>
  <c r="M90" i="1"/>
  <c r="O90" i="1" s="1"/>
  <c r="K91" i="1" s="1"/>
  <c r="N91" i="1" s="1"/>
  <c r="V90" i="1"/>
  <c r="X90" i="1" s="1"/>
  <c r="T91" i="1" s="1"/>
  <c r="W91" i="1" s="1"/>
  <c r="V65" i="1"/>
  <c r="X65" i="1" s="1"/>
  <c r="T66" i="1" s="1"/>
  <c r="W66" i="1" s="1"/>
  <c r="D65" i="1"/>
  <c r="F65" i="1" s="1"/>
  <c r="B66" i="1" s="1"/>
  <c r="E66" i="1" s="1"/>
  <c r="M65" i="1"/>
  <c r="O65" i="1" s="1"/>
  <c r="K66" i="1" s="1"/>
  <c r="N66" i="1" s="1"/>
  <c r="V40" i="1"/>
  <c r="X40" i="1" s="1"/>
  <c r="T41" i="1" s="1"/>
  <c r="W41" i="1" s="1"/>
  <c r="M40" i="1"/>
  <c r="O40" i="1" s="1"/>
  <c r="K41" i="1" s="1"/>
  <c r="N41" i="1" s="1"/>
  <c r="V18" i="1"/>
  <c r="X18" i="1" s="1"/>
  <c r="T19" i="1" s="1"/>
  <c r="W19" i="1" s="1"/>
  <c r="M18" i="1"/>
  <c r="O18" i="1" s="1"/>
  <c r="K19" i="1" s="1"/>
  <c r="N19" i="1" s="1"/>
  <c r="D43" i="1"/>
  <c r="F43" i="1" s="1"/>
  <c r="B44" i="1" s="1"/>
  <c r="E44" i="1" s="1"/>
  <c r="D12" i="1"/>
  <c r="D91" i="1" l="1"/>
  <c r="F91" i="1" s="1"/>
  <c r="B92" i="1" s="1"/>
  <c r="E92" i="1" s="1"/>
  <c r="M91" i="1"/>
  <c r="O91" i="1" s="1"/>
  <c r="K92" i="1" s="1"/>
  <c r="N92" i="1" s="1"/>
  <c r="V91" i="1"/>
  <c r="X91" i="1" s="1"/>
  <c r="T92" i="1" s="1"/>
  <c r="W92" i="1" s="1"/>
  <c r="M66" i="1"/>
  <c r="O66" i="1" s="1"/>
  <c r="K67" i="1" s="1"/>
  <c r="N67" i="1" s="1"/>
  <c r="D66" i="1"/>
  <c r="F66" i="1" s="1"/>
  <c r="B67" i="1" s="1"/>
  <c r="E67" i="1" s="1"/>
  <c r="V66" i="1"/>
  <c r="X66" i="1" s="1"/>
  <c r="T67" i="1" s="1"/>
  <c r="W67" i="1" s="1"/>
  <c r="M41" i="1"/>
  <c r="O41" i="1" s="1"/>
  <c r="K42" i="1" s="1"/>
  <c r="N42" i="1" s="1"/>
  <c r="V41" i="1"/>
  <c r="X41" i="1" s="1"/>
  <c r="T42" i="1" s="1"/>
  <c r="W42" i="1" s="1"/>
  <c r="V19" i="1"/>
  <c r="X19" i="1" s="1"/>
  <c r="T20" i="1" s="1"/>
  <c r="W20" i="1" s="1"/>
  <c r="M19" i="1"/>
  <c r="O19" i="1" s="1"/>
  <c r="K20" i="1" s="1"/>
  <c r="N20" i="1" s="1"/>
  <c r="D44" i="1"/>
  <c r="F44" i="1" s="1"/>
  <c r="B45" i="1" s="1"/>
  <c r="E45" i="1" s="1"/>
  <c r="F12" i="1"/>
  <c r="B13" i="1" s="1"/>
  <c r="E13" i="1" s="1"/>
  <c r="D92" i="1" l="1"/>
  <c r="F92" i="1" s="1"/>
  <c r="B93" i="1" s="1"/>
  <c r="E93" i="1" s="1"/>
  <c r="M92" i="1"/>
  <c r="O92" i="1" s="1"/>
  <c r="K93" i="1" s="1"/>
  <c r="N93" i="1" s="1"/>
  <c r="V92" i="1"/>
  <c r="X92" i="1" s="1"/>
  <c r="T93" i="1" s="1"/>
  <c r="W93" i="1" s="1"/>
  <c r="V67" i="1"/>
  <c r="X67" i="1" s="1"/>
  <c r="T68" i="1" s="1"/>
  <c r="W68" i="1" s="1"/>
  <c r="D67" i="1"/>
  <c r="F67" i="1" s="1"/>
  <c r="B68" i="1" s="1"/>
  <c r="E68" i="1" s="1"/>
  <c r="M67" i="1"/>
  <c r="O67" i="1" s="1"/>
  <c r="K68" i="1" s="1"/>
  <c r="N68" i="1" s="1"/>
  <c r="V42" i="1"/>
  <c r="X42" i="1" s="1"/>
  <c r="T43" i="1" s="1"/>
  <c r="W43" i="1" s="1"/>
  <c r="M42" i="1"/>
  <c r="O42" i="1" s="1"/>
  <c r="K43" i="1" s="1"/>
  <c r="N43" i="1" s="1"/>
  <c r="V20" i="1"/>
  <c r="X20" i="1" s="1"/>
  <c r="T21" i="1" s="1"/>
  <c r="W21" i="1" s="1"/>
  <c r="M20" i="1"/>
  <c r="O20" i="1" s="1"/>
  <c r="K21" i="1" s="1"/>
  <c r="N21" i="1" s="1"/>
  <c r="D45" i="1"/>
  <c r="F45" i="1" s="1"/>
  <c r="B46" i="1" s="1"/>
  <c r="E46" i="1" s="1"/>
  <c r="D13" i="1"/>
  <c r="F13" i="1" s="1"/>
  <c r="B14" i="1" s="1"/>
  <c r="E14" i="1" s="1"/>
  <c r="D93" i="1" l="1"/>
  <c r="F93" i="1" s="1"/>
  <c r="B94" i="1" s="1"/>
  <c r="E94" i="1" s="1"/>
  <c r="M93" i="1"/>
  <c r="O93" i="1" s="1"/>
  <c r="K94" i="1" s="1"/>
  <c r="N94" i="1" s="1"/>
  <c r="V93" i="1"/>
  <c r="X93" i="1" s="1"/>
  <c r="T94" i="1" s="1"/>
  <c r="W94" i="1" s="1"/>
  <c r="M68" i="1"/>
  <c r="O68" i="1" s="1"/>
  <c r="K69" i="1" s="1"/>
  <c r="N69" i="1" s="1"/>
  <c r="D68" i="1"/>
  <c r="F68" i="1" s="1"/>
  <c r="B69" i="1" s="1"/>
  <c r="E69" i="1" s="1"/>
  <c r="V68" i="1"/>
  <c r="X68" i="1" s="1"/>
  <c r="T69" i="1" s="1"/>
  <c r="W69" i="1" s="1"/>
  <c r="M43" i="1"/>
  <c r="O43" i="1" s="1"/>
  <c r="K44" i="1" s="1"/>
  <c r="N44" i="1" s="1"/>
  <c r="V43" i="1"/>
  <c r="X43" i="1" s="1"/>
  <c r="T44" i="1" s="1"/>
  <c r="W44" i="1" s="1"/>
  <c r="V21" i="1"/>
  <c r="X21" i="1" s="1"/>
  <c r="T22" i="1" s="1"/>
  <c r="W22" i="1" s="1"/>
  <c r="M21" i="1"/>
  <c r="O21" i="1" s="1"/>
  <c r="K22" i="1" s="1"/>
  <c r="N22" i="1" s="1"/>
  <c r="D46" i="1"/>
  <c r="F46" i="1" s="1"/>
  <c r="B47" i="1" s="1"/>
  <c r="E47" i="1" s="1"/>
  <c r="D14" i="1"/>
  <c r="F14" i="1" s="1"/>
  <c r="D94" i="1" l="1"/>
  <c r="F94" i="1" s="1"/>
  <c r="B95" i="1" s="1"/>
  <c r="E95" i="1" s="1"/>
  <c r="M94" i="1"/>
  <c r="O94" i="1" s="1"/>
  <c r="K95" i="1" s="1"/>
  <c r="N95" i="1" s="1"/>
  <c r="V94" i="1"/>
  <c r="X94" i="1" s="1"/>
  <c r="T95" i="1" s="1"/>
  <c r="W95" i="1" s="1"/>
  <c r="V69" i="1"/>
  <c r="X69" i="1" s="1"/>
  <c r="T70" i="1" s="1"/>
  <c r="W70" i="1" s="1"/>
  <c r="D69" i="1"/>
  <c r="F69" i="1" s="1"/>
  <c r="B70" i="1" s="1"/>
  <c r="E70" i="1" s="1"/>
  <c r="M69" i="1"/>
  <c r="O69" i="1" s="1"/>
  <c r="K70" i="1" s="1"/>
  <c r="N70" i="1" s="1"/>
  <c r="V44" i="1"/>
  <c r="X44" i="1" s="1"/>
  <c r="T45" i="1" s="1"/>
  <c r="W45" i="1" s="1"/>
  <c r="M44" i="1"/>
  <c r="O44" i="1" s="1"/>
  <c r="K45" i="1" s="1"/>
  <c r="N45" i="1" s="1"/>
  <c r="V22" i="1"/>
  <c r="X22" i="1" s="1"/>
  <c r="T23" i="1" s="1"/>
  <c r="W23" i="1" s="1"/>
  <c r="M22" i="1"/>
  <c r="O22" i="1" s="1"/>
  <c r="K23" i="1" s="1"/>
  <c r="N23" i="1" s="1"/>
  <c r="D47" i="1"/>
  <c r="F47" i="1" s="1"/>
  <c r="B48" i="1" s="1"/>
  <c r="E48" i="1" s="1"/>
  <c r="B15" i="1"/>
  <c r="E15" i="1" s="1"/>
  <c r="D95" i="1" l="1"/>
  <c r="F95" i="1" s="1"/>
  <c r="B96" i="1" s="1"/>
  <c r="E96" i="1" s="1"/>
  <c r="M95" i="1"/>
  <c r="O95" i="1" s="1"/>
  <c r="K96" i="1" s="1"/>
  <c r="N96" i="1" s="1"/>
  <c r="V95" i="1"/>
  <c r="X95" i="1" s="1"/>
  <c r="T96" i="1" s="1"/>
  <c r="W96" i="1" s="1"/>
  <c r="D70" i="1"/>
  <c r="F70" i="1" s="1"/>
  <c r="B71" i="1" s="1"/>
  <c r="E71" i="1" s="1"/>
  <c r="M70" i="1"/>
  <c r="O70" i="1" s="1"/>
  <c r="K71" i="1" s="1"/>
  <c r="N71" i="1" s="1"/>
  <c r="V70" i="1"/>
  <c r="X70" i="1" s="1"/>
  <c r="T71" i="1" s="1"/>
  <c r="W71" i="1" s="1"/>
  <c r="V45" i="1"/>
  <c r="X45" i="1" s="1"/>
  <c r="T46" i="1" s="1"/>
  <c r="W46" i="1" s="1"/>
  <c r="M45" i="1"/>
  <c r="O45" i="1" s="1"/>
  <c r="K46" i="1" s="1"/>
  <c r="N46" i="1" s="1"/>
  <c r="V23" i="1"/>
  <c r="X23" i="1" s="1"/>
  <c r="T24" i="1" s="1"/>
  <c r="W24" i="1" s="1"/>
  <c r="M23" i="1"/>
  <c r="O23" i="1" s="1"/>
  <c r="K24" i="1" s="1"/>
  <c r="N24" i="1" s="1"/>
  <c r="D48" i="1"/>
  <c r="F48" i="1" s="1"/>
  <c r="B49" i="1" s="1"/>
  <c r="E49" i="1" s="1"/>
  <c r="D15" i="1"/>
  <c r="F15" i="1" s="1"/>
  <c r="B16" i="1" s="1"/>
  <c r="E16" i="1" s="1"/>
  <c r="D96" i="1" l="1"/>
  <c r="F96" i="1" s="1"/>
  <c r="B97" i="1" s="1"/>
  <c r="E97" i="1" s="1"/>
  <c r="M96" i="1"/>
  <c r="O96" i="1" s="1"/>
  <c r="K97" i="1" s="1"/>
  <c r="N97" i="1" s="1"/>
  <c r="V96" i="1"/>
  <c r="X96" i="1" s="1"/>
  <c r="T97" i="1" s="1"/>
  <c r="W97" i="1" s="1"/>
  <c r="V71" i="1"/>
  <c r="X71" i="1" s="1"/>
  <c r="T72" i="1" s="1"/>
  <c r="W72" i="1" s="1"/>
  <c r="M71" i="1"/>
  <c r="O71" i="1" s="1"/>
  <c r="K72" i="1" s="1"/>
  <c r="N72" i="1" s="1"/>
  <c r="D71" i="1"/>
  <c r="F71" i="1" s="1"/>
  <c r="B72" i="1" s="1"/>
  <c r="E72" i="1" s="1"/>
  <c r="M46" i="1"/>
  <c r="O46" i="1" s="1"/>
  <c r="K47" i="1" s="1"/>
  <c r="N47" i="1" s="1"/>
  <c r="V46" i="1"/>
  <c r="X46" i="1" s="1"/>
  <c r="T47" i="1" s="1"/>
  <c r="W47" i="1" s="1"/>
  <c r="D16" i="1"/>
  <c r="F16" i="1" s="1"/>
  <c r="B17" i="1" s="1"/>
  <c r="E17" i="1" s="1"/>
  <c r="M97" i="1" l="1"/>
  <c r="O97" i="1" s="1"/>
  <c r="K98" i="1" s="1"/>
  <c r="N98" i="1" s="1"/>
  <c r="D97" i="1"/>
  <c r="F97" i="1" s="1"/>
  <c r="B98" i="1" s="1"/>
  <c r="E98" i="1" s="1"/>
  <c r="V97" i="1"/>
  <c r="X97" i="1" s="1"/>
  <c r="T98" i="1" s="1"/>
  <c r="W98" i="1" s="1"/>
  <c r="D72" i="1"/>
  <c r="F72" i="1" s="1"/>
  <c r="B73" i="1" s="1"/>
  <c r="E73" i="1" s="1"/>
  <c r="V72" i="1"/>
  <c r="X72" i="1" s="1"/>
  <c r="T73" i="1" s="1"/>
  <c r="W73" i="1" s="1"/>
  <c r="M72" i="1"/>
  <c r="O72" i="1" s="1"/>
  <c r="K73" i="1" s="1"/>
  <c r="N73" i="1" s="1"/>
  <c r="V47" i="1"/>
  <c r="X47" i="1" s="1"/>
  <c r="T48" i="1" s="1"/>
  <c r="W48" i="1" s="1"/>
  <c r="M47" i="1"/>
  <c r="O47" i="1" s="1"/>
  <c r="K48" i="1" s="1"/>
  <c r="N48" i="1" s="1"/>
  <c r="D17" i="1"/>
  <c r="F17" i="1" s="1"/>
  <c r="B18" i="1" s="1"/>
  <c r="E18" i="1" s="1"/>
  <c r="M98" i="1" l="1"/>
  <c r="O98" i="1" s="1"/>
  <c r="K99" i="1" s="1"/>
  <c r="N99" i="1" s="1"/>
  <c r="D98" i="1"/>
  <c r="F98" i="1" s="1"/>
  <c r="B99" i="1" s="1"/>
  <c r="E99" i="1" s="1"/>
  <c r="V98" i="1"/>
  <c r="X98" i="1" s="1"/>
  <c r="T99" i="1" s="1"/>
  <c r="W99" i="1" s="1"/>
  <c r="M73" i="1"/>
  <c r="O73" i="1" s="1"/>
  <c r="K74" i="1" s="1"/>
  <c r="N74" i="1" s="1"/>
  <c r="V73" i="1"/>
  <c r="X73" i="1" s="1"/>
  <c r="T74" i="1" s="1"/>
  <c r="W74" i="1" s="1"/>
  <c r="D73" i="1"/>
  <c r="F73" i="1" s="1"/>
  <c r="B74" i="1" s="1"/>
  <c r="E74" i="1" s="1"/>
  <c r="V48" i="1"/>
  <c r="X48" i="1" s="1"/>
  <c r="T49" i="1" s="1"/>
  <c r="W49" i="1" s="1"/>
  <c r="M48" i="1"/>
  <c r="O48" i="1" s="1"/>
  <c r="K49" i="1" s="1"/>
  <c r="N49" i="1" s="1"/>
  <c r="D18" i="1"/>
  <c r="F18" i="1" s="1"/>
  <c r="B19" i="1" l="1"/>
  <c r="E19" i="1" s="1"/>
  <c r="D19" i="1" l="1"/>
  <c r="F19" i="1" s="1"/>
  <c r="B20" i="1" s="1"/>
  <c r="E20" i="1" s="1"/>
  <c r="D20" i="1" l="1"/>
  <c r="F20" i="1" s="1"/>
  <c r="B21" i="1" s="1"/>
  <c r="E21" i="1" s="1"/>
  <c r="D21" i="1" l="1"/>
  <c r="F21" i="1" s="1"/>
  <c r="B22" i="1" s="1"/>
  <c r="E22" i="1" s="1"/>
  <c r="D22" i="1" l="1"/>
  <c r="F22" i="1" s="1"/>
  <c r="B23" i="1" s="1"/>
  <c r="E23" i="1" s="1"/>
  <c r="D23" i="1" l="1"/>
  <c r="F23" i="1" s="1"/>
  <c r="B24" i="1" s="1"/>
  <c r="E24" i="1" s="1"/>
</calcChain>
</file>

<file path=xl/sharedStrings.xml><?xml version="1.0" encoding="utf-8"?>
<sst xmlns="http://schemas.openxmlformats.org/spreadsheetml/2006/main" count="335" uniqueCount="35">
  <si>
    <t>Précision</t>
  </si>
  <si>
    <t>Réussite ?</t>
  </si>
  <si>
    <t>Tour</t>
  </si>
  <si>
    <t>n°1</t>
  </si>
  <si>
    <t>n°2</t>
  </si>
  <si>
    <t>n°3</t>
  </si>
  <si>
    <t>n°4</t>
  </si>
  <si>
    <t>n°5</t>
  </si>
  <si>
    <t>n°6</t>
  </si>
  <si>
    <t>n°7</t>
  </si>
  <si>
    <t>n°8</t>
  </si>
  <si>
    <t>n°9</t>
  </si>
  <si>
    <t>n°10</t>
  </si>
  <si>
    <t>Modif haxx</t>
  </si>
  <si>
    <t>n°11</t>
  </si>
  <si>
    <t>n°12</t>
  </si>
  <si>
    <t>n°13</t>
  </si>
  <si>
    <t>n°14</t>
  </si>
  <si>
    <t>n°15</t>
  </si>
  <si>
    <t>n°16</t>
  </si>
  <si>
    <t>n°17</t>
  </si>
  <si>
    <t>n°18</t>
  </si>
  <si>
    <t>n°19</t>
  </si>
  <si>
    <t>n°20</t>
  </si>
  <si>
    <t>Jet de dés</t>
  </si>
  <si>
    <t>Proba réussi</t>
  </si>
  <si>
    <t>Tableau 1 : Lissage de Haxx par division de la probabilité de rater (si Haxx &gt; 0) ou de réussir (si Haxx &lt; 0)</t>
  </si>
  <si>
    <t>Concentration de sel :</t>
  </si>
  <si>
    <t>Tableau 2 : Lissage de Haxx par division (si Haxx &gt; 0) ou multiplication (si Haxx &lt; 0) de la probabilité de rater</t>
  </si>
  <si>
    <t>Tableau 3 : Lissage de Haxx par multiplication (si Haxx &gt; 0) ou division (si Haxx &lt; 0) de la probabilité de réussir</t>
  </si>
  <si>
    <t>Tableau 4 : Mix optimisé des 3 formules précédentes</t>
  </si>
  <si>
    <t>Concentration de sel proba centrales :</t>
  </si>
  <si>
    <t>Score de haxx</t>
  </si>
  <si>
    <t>(Plus on concentre le sel, plus le haxx peut jouer car c'est un dénominateur qui atténue le lisseur de haxx. Entre 100 et 200 semble être une bonne valeur.)</t>
  </si>
  <si>
    <t>(Séparer ces deux valeurs permet de tester si la continuité est bonne entre les 3 formules.)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</si>
</sst>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2EE8F-E630-41FD-903C-AB34CB65D848}">
  <dimension ref="A1:Y99"/>
  <sheetViews>
    <sheetView tabSelected="1" workbookViewId="0">
      <selection activeCell="K77" sqref="K77"/>
    </sheetView>
  </sheetViews>
  <sheetFormatPr baseColWidth="10" defaultRowHeight="15" x14ac:dyDescent="0.25"/>
  <cols>
    <col min="1" max="1" width="5.5703125" customWidth="1"/>
    <col min="2" max="2" width="13" customWidth="1"/>
    <col min="3" max="3" width="9.140625" customWidth="1"/>
    <col min="4" max="4" width="9.7109375" customWidth="1"/>
    <col min="6" max="6" width="10.85546875" customWidth="1"/>
    <col min="8" max="8" width="4.42578125" customWidth="1"/>
    <col min="9" max="9" width="4.85546875" customWidth="1"/>
    <col min="10" max="10" width="6.28515625" customWidth="1"/>
    <col min="11" max="11" width="13" customWidth="1"/>
    <col min="12" max="12" width="9.42578125" customWidth="1"/>
    <col min="13" max="13" width="10" customWidth="1"/>
    <col min="17" max="17" width="5.140625" customWidth="1"/>
    <col min="18" max="18" width="5.28515625" customWidth="1"/>
    <col min="19" max="19" width="6" customWidth="1"/>
    <col min="20" max="20" width="12.85546875" customWidth="1"/>
    <col min="21" max="21" width="9" customWidth="1"/>
  </cols>
  <sheetData>
    <row r="1" spans="1:25" x14ac:dyDescent="0.25">
      <c r="A1" t="s">
        <v>26</v>
      </c>
    </row>
    <row r="2" spans="1:25" x14ac:dyDescent="0.25">
      <c r="A2" t="s">
        <v>27</v>
      </c>
      <c r="D2" s="1">
        <v>100</v>
      </c>
      <c r="E2" s="2" t="s">
        <v>33</v>
      </c>
    </row>
    <row r="3" spans="1:25" x14ac:dyDescent="0.25">
      <c r="A3" t="s">
        <v>2</v>
      </c>
      <c r="B3" t="s">
        <v>32</v>
      </c>
      <c r="C3" t="s">
        <v>0</v>
      </c>
      <c r="D3" t="s">
        <v>1</v>
      </c>
      <c r="E3" t="s">
        <v>25</v>
      </c>
      <c r="F3" t="s">
        <v>13</v>
      </c>
      <c r="G3" t="s">
        <v>24</v>
      </c>
      <c r="J3" t="s">
        <v>2</v>
      </c>
      <c r="K3" t="s">
        <v>32</v>
      </c>
      <c r="L3" t="s">
        <v>0</v>
      </c>
      <c r="M3" t="s">
        <v>1</v>
      </c>
      <c r="N3" t="s">
        <v>25</v>
      </c>
      <c r="O3" t="s">
        <v>13</v>
      </c>
      <c r="P3" t="s">
        <v>24</v>
      </c>
      <c r="S3" t="s">
        <v>2</v>
      </c>
      <c r="T3" t="s">
        <v>32</v>
      </c>
      <c r="U3" t="s">
        <v>0</v>
      </c>
      <c r="V3" t="s">
        <v>1</v>
      </c>
      <c r="W3" t="s">
        <v>25</v>
      </c>
      <c r="X3" t="s">
        <v>13</v>
      </c>
      <c r="Y3" t="s">
        <v>24</v>
      </c>
    </row>
    <row r="4" spans="1:25" x14ac:dyDescent="0.25">
      <c r="A4" t="s">
        <v>3</v>
      </c>
      <c r="B4">
        <v>0</v>
      </c>
      <c r="C4">
        <v>5</v>
      </c>
      <c r="D4" t="str">
        <f ca="1">IF(E4&gt;G4,"Oui","Non")</f>
        <v>Non</v>
      </c>
      <c r="E4">
        <f t="shared" ref="E4:E24" si="0">IF(B4&gt;0,100-(100-C4)/(1+B4/$D$2),C4/(1-B4/$D$2))</f>
        <v>5</v>
      </c>
      <c r="F4">
        <f ca="1">IF(D4="Oui",C4-100,C4)</f>
        <v>5</v>
      </c>
      <c r="G4">
        <f ca="1">RAND()*100</f>
        <v>94.354688016040939</v>
      </c>
      <c r="J4" t="s">
        <v>3</v>
      </c>
      <c r="K4">
        <v>0</v>
      </c>
      <c r="L4">
        <v>50</v>
      </c>
      <c r="M4" t="str">
        <f ca="1">IF(N4&gt;P4,"Oui","Non")</f>
        <v>Non</v>
      </c>
      <c r="N4">
        <f t="shared" ref="N4:N24" si="1">IF(K4&gt;0,100-(100-L4)/(1+K4/$D$2),L4/(1-K4/$D$2))</f>
        <v>50</v>
      </c>
      <c r="O4">
        <f ca="1">IF(M4="Oui",L4-100,L4)</f>
        <v>50</v>
      </c>
      <c r="P4">
        <f ca="1">G4</f>
        <v>94.354688016040939</v>
      </c>
      <c r="S4" t="s">
        <v>3</v>
      </c>
      <c r="T4">
        <v>0</v>
      </c>
      <c r="U4">
        <v>95</v>
      </c>
      <c r="V4" t="str">
        <f ca="1">IF(W4&gt;Y4,"Oui","Non")</f>
        <v>Oui</v>
      </c>
      <c r="W4">
        <f t="shared" ref="W4:W24" si="2">IF(T4&gt;0,100-(100-U4)/(1+T4/$D$2),U4/(1-T4/$D$2))</f>
        <v>95</v>
      </c>
      <c r="X4">
        <f ca="1">IF(V4="Oui",U4-100,U4)</f>
        <v>-5</v>
      </c>
      <c r="Y4">
        <f ca="1">G4</f>
        <v>94.354688016040939</v>
      </c>
    </row>
    <row r="5" spans="1:25" x14ac:dyDescent="0.25">
      <c r="A5" t="s">
        <v>4</v>
      </c>
      <c r="B5">
        <f ca="1">B4+F4</f>
        <v>5</v>
      </c>
      <c r="C5">
        <v>5</v>
      </c>
      <c r="D5" t="str">
        <f t="shared" ref="D5:D23" ca="1" si="3">IF(E5&gt;G5,"Oui","Non")</f>
        <v>Non</v>
      </c>
      <c r="E5">
        <f t="shared" ca="1" si="0"/>
        <v>9.5238095238095326</v>
      </c>
      <c r="F5">
        <f t="shared" ref="F5:F23" ca="1" si="4">IF(D5="Oui",C5-100,C5)</f>
        <v>5</v>
      </c>
      <c r="G5">
        <f t="shared" ref="G5:G23" ca="1" si="5">RAND()*100</f>
        <v>13.615276970092571</v>
      </c>
      <c r="J5" t="s">
        <v>4</v>
      </c>
      <c r="K5">
        <f ca="1">K4+O4</f>
        <v>50</v>
      </c>
      <c r="L5">
        <v>50</v>
      </c>
      <c r="M5" t="str">
        <f t="shared" ref="M5:M23" ca="1" si="6">IF(N5&gt;P5,"Oui","Non")</f>
        <v>Oui</v>
      </c>
      <c r="N5">
        <f t="shared" ca="1" si="1"/>
        <v>66.666666666666657</v>
      </c>
      <c r="O5">
        <f t="shared" ref="O5:O23" ca="1" si="7">IF(M5="Oui",L5-100,L5)</f>
        <v>-50</v>
      </c>
      <c r="P5">
        <f t="shared" ref="P5:P23" ca="1" si="8">G5</f>
        <v>13.615276970092571</v>
      </c>
      <c r="S5" t="s">
        <v>4</v>
      </c>
      <c r="T5">
        <f ca="1">T4+X4</f>
        <v>-5</v>
      </c>
      <c r="U5">
        <v>95</v>
      </c>
      <c r="V5" t="str">
        <f t="shared" ref="V5:V23" ca="1" si="9">IF(W5&gt;Y5,"Oui","Non")</f>
        <v>Oui</v>
      </c>
      <c r="W5">
        <f t="shared" ca="1" si="2"/>
        <v>90.476190476190467</v>
      </c>
      <c r="X5">
        <f t="shared" ref="X5:X23" ca="1" si="10">IF(V5="Oui",U5-100,U5)</f>
        <v>-5</v>
      </c>
      <c r="Y5">
        <f t="shared" ref="Y5:Y23" ca="1" si="11">G5</f>
        <v>13.615276970092571</v>
      </c>
    </row>
    <row r="6" spans="1:25" x14ac:dyDescent="0.25">
      <c r="A6" t="s">
        <v>5</v>
      </c>
      <c r="B6">
        <f t="shared" ref="B6:B23" ca="1" si="12">B5+F5</f>
        <v>10</v>
      </c>
      <c r="C6">
        <v>5</v>
      </c>
      <c r="D6" t="str">
        <f t="shared" ca="1" si="3"/>
        <v>Oui</v>
      </c>
      <c r="E6">
        <f t="shared" ca="1" si="0"/>
        <v>13.63636363636364</v>
      </c>
      <c r="F6">
        <f t="shared" ca="1" si="4"/>
        <v>-95</v>
      </c>
      <c r="G6">
        <f t="shared" ca="1" si="5"/>
        <v>10.392432722683065</v>
      </c>
      <c r="J6" t="s">
        <v>5</v>
      </c>
      <c r="K6">
        <f t="shared" ref="K6:K23" ca="1" si="13">K5+O5</f>
        <v>0</v>
      </c>
      <c r="L6">
        <v>50</v>
      </c>
      <c r="M6" t="str">
        <f t="shared" ca="1" si="6"/>
        <v>Oui</v>
      </c>
      <c r="N6">
        <f t="shared" ca="1" si="1"/>
        <v>50</v>
      </c>
      <c r="O6">
        <f t="shared" ca="1" si="7"/>
        <v>-50</v>
      </c>
      <c r="P6">
        <f t="shared" ca="1" si="8"/>
        <v>10.392432722683065</v>
      </c>
      <c r="S6" t="s">
        <v>5</v>
      </c>
      <c r="T6">
        <f t="shared" ref="T6:T23" ca="1" si="14">T5+X5</f>
        <v>-10</v>
      </c>
      <c r="U6">
        <v>95</v>
      </c>
      <c r="V6" t="str">
        <f t="shared" ca="1" si="9"/>
        <v>Oui</v>
      </c>
      <c r="W6">
        <f t="shared" ca="1" si="2"/>
        <v>86.36363636363636</v>
      </c>
      <c r="X6">
        <f t="shared" ca="1" si="10"/>
        <v>-5</v>
      </c>
      <c r="Y6">
        <f t="shared" ca="1" si="11"/>
        <v>10.392432722683065</v>
      </c>
    </row>
    <row r="7" spans="1:25" x14ac:dyDescent="0.25">
      <c r="A7" t="s">
        <v>6</v>
      </c>
      <c r="B7">
        <f t="shared" ca="1" si="12"/>
        <v>-85</v>
      </c>
      <c r="C7">
        <v>5</v>
      </c>
      <c r="D7" t="str">
        <f t="shared" ca="1" si="3"/>
        <v>Non</v>
      </c>
      <c r="E7">
        <f t="shared" ca="1" si="0"/>
        <v>2.7027027027027026</v>
      </c>
      <c r="F7">
        <f t="shared" ca="1" si="4"/>
        <v>5</v>
      </c>
      <c r="G7">
        <f t="shared" ca="1" si="5"/>
        <v>49.731196677565812</v>
      </c>
      <c r="J7" t="s">
        <v>6</v>
      </c>
      <c r="K7">
        <f t="shared" ca="1" si="13"/>
        <v>-50</v>
      </c>
      <c r="L7">
        <v>50</v>
      </c>
      <c r="M7" t="str">
        <f t="shared" ca="1" si="6"/>
        <v>Non</v>
      </c>
      <c r="N7">
        <f t="shared" ca="1" si="1"/>
        <v>33.333333333333336</v>
      </c>
      <c r="O7">
        <f t="shared" ca="1" si="7"/>
        <v>50</v>
      </c>
      <c r="P7">
        <f t="shared" ca="1" si="8"/>
        <v>49.731196677565812</v>
      </c>
      <c r="S7" t="s">
        <v>6</v>
      </c>
      <c r="T7">
        <f t="shared" ca="1" si="14"/>
        <v>-15</v>
      </c>
      <c r="U7">
        <v>95</v>
      </c>
      <c r="V7" t="str">
        <f t="shared" ca="1" si="9"/>
        <v>Oui</v>
      </c>
      <c r="W7">
        <f t="shared" ca="1" si="2"/>
        <v>82.608695652173921</v>
      </c>
      <c r="X7">
        <f t="shared" ca="1" si="10"/>
        <v>-5</v>
      </c>
      <c r="Y7">
        <f t="shared" ca="1" si="11"/>
        <v>49.731196677565812</v>
      </c>
    </row>
    <row r="8" spans="1:25" x14ac:dyDescent="0.25">
      <c r="A8" t="s">
        <v>7</v>
      </c>
      <c r="B8">
        <f t="shared" ca="1" si="12"/>
        <v>-80</v>
      </c>
      <c r="C8">
        <v>5</v>
      </c>
      <c r="D8" t="str">
        <f t="shared" ca="1" si="3"/>
        <v>Non</v>
      </c>
      <c r="E8">
        <f t="shared" ca="1" si="0"/>
        <v>2.7777777777777777</v>
      </c>
      <c r="F8">
        <f t="shared" ca="1" si="4"/>
        <v>5</v>
      </c>
      <c r="G8">
        <f t="shared" ca="1" si="5"/>
        <v>50.086351133067751</v>
      </c>
      <c r="J8" t="s">
        <v>7</v>
      </c>
      <c r="K8">
        <f t="shared" ca="1" si="13"/>
        <v>0</v>
      </c>
      <c r="L8">
        <v>50</v>
      </c>
      <c r="M8" t="str">
        <f t="shared" ca="1" si="6"/>
        <v>Non</v>
      </c>
      <c r="N8">
        <f t="shared" ca="1" si="1"/>
        <v>50</v>
      </c>
      <c r="O8">
        <f t="shared" ca="1" si="7"/>
        <v>50</v>
      </c>
      <c r="P8">
        <f t="shared" ca="1" si="8"/>
        <v>50.086351133067751</v>
      </c>
      <c r="S8" t="s">
        <v>7</v>
      </c>
      <c r="T8">
        <f t="shared" ca="1" si="14"/>
        <v>-20</v>
      </c>
      <c r="U8">
        <v>95</v>
      </c>
      <c r="V8" t="str">
        <f t="shared" ca="1" si="9"/>
        <v>Oui</v>
      </c>
      <c r="W8">
        <f t="shared" ca="1" si="2"/>
        <v>79.166666666666671</v>
      </c>
      <c r="X8">
        <f t="shared" ca="1" si="10"/>
        <v>-5</v>
      </c>
      <c r="Y8">
        <f t="shared" ca="1" si="11"/>
        <v>50.086351133067751</v>
      </c>
    </row>
    <row r="9" spans="1:25" x14ac:dyDescent="0.25">
      <c r="A9" t="s">
        <v>8</v>
      </c>
      <c r="B9">
        <f t="shared" ca="1" si="12"/>
        <v>-75</v>
      </c>
      <c r="C9">
        <v>5</v>
      </c>
      <c r="D9" t="str">
        <f t="shared" ca="1" si="3"/>
        <v>Non</v>
      </c>
      <c r="E9">
        <f t="shared" ca="1" si="0"/>
        <v>2.8571428571428572</v>
      </c>
      <c r="F9">
        <f t="shared" ca="1" si="4"/>
        <v>5</v>
      </c>
      <c r="G9">
        <f t="shared" ca="1" si="5"/>
        <v>89.741938569335147</v>
      </c>
      <c r="J9" t="s">
        <v>8</v>
      </c>
      <c r="K9">
        <f t="shared" ca="1" si="13"/>
        <v>50</v>
      </c>
      <c r="L9">
        <v>50</v>
      </c>
      <c r="M9" t="str">
        <f t="shared" ca="1" si="6"/>
        <v>Non</v>
      </c>
      <c r="N9">
        <f t="shared" ca="1" si="1"/>
        <v>66.666666666666657</v>
      </c>
      <c r="O9">
        <f t="shared" ca="1" si="7"/>
        <v>50</v>
      </c>
      <c r="P9">
        <f t="shared" ca="1" si="8"/>
        <v>89.741938569335147</v>
      </c>
      <c r="S9" t="s">
        <v>8</v>
      </c>
      <c r="T9">
        <f t="shared" ca="1" si="14"/>
        <v>-25</v>
      </c>
      <c r="U9">
        <v>95</v>
      </c>
      <c r="V9" t="str">
        <f t="shared" ca="1" si="9"/>
        <v>Non</v>
      </c>
      <c r="W9">
        <f t="shared" ca="1" si="2"/>
        <v>76</v>
      </c>
      <c r="X9">
        <f t="shared" ca="1" si="10"/>
        <v>95</v>
      </c>
      <c r="Y9">
        <f t="shared" ca="1" si="11"/>
        <v>89.741938569335147</v>
      </c>
    </row>
    <row r="10" spans="1:25" x14ac:dyDescent="0.25">
      <c r="A10" t="s">
        <v>9</v>
      </c>
      <c r="B10">
        <f t="shared" ca="1" si="12"/>
        <v>-70</v>
      </c>
      <c r="C10">
        <v>5</v>
      </c>
      <c r="D10" t="str">
        <f t="shared" ca="1" si="3"/>
        <v>Non</v>
      </c>
      <c r="E10">
        <f t="shared" ca="1" si="0"/>
        <v>2.9411764705882355</v>
      </c>
      <c r="F10">
        <f t="shared" ca="1" si="4"/>
        <v>5</v>
      </c>
      <c r="G10">
        <f t="shared" ca="1" si="5"/>
        <v>31.700511664192753</v>
      </c>
      <c r="J10" t="s">
        <v>9</v>
      </c>
      <c r="K10">
        <f t="shared" ca="1" si="13"/>
        <v>100</v>
      </c>
      <c r="L10">
        <v>50</v>
      </c>
      <c r="M10" t="str">
        <f t="shared" ca="1" si="6"/>
        <v>Oui</v>
      </c>
      <c r="N10">
        <f t="shared" ca="1" si="1"/>
        <v>75</v>
      </c>
      <c r="O10">
        <f t="shared" ca="1" si="7"/>
        <v>-50</v>
      </c>
      <c r="P10">
        <f t="shared" ca="1" si="8"/>
        <v>31.700511664192753</v>
      </c>
      <c r="S10" t="s">
        <v>9</v>
      </c>
      <c r="T10">
        <f t="shared" ca="1" si="14"/>
        <v>70</v>
      </c>
      <c r="U10">
        <v>95</v>
      </c>
      <c r="V10" t="str">
        <f t="shared" ca="1" si="9"/>
        <v>Oui</v>
      </c>
      <c r="W10">
        <f t="shared" ca="1" si="2"/>
        <v>97.058823529411768</v>
      </c>
      <c r="X10">
        <f t="shared" ca="1" si="10"/>
        <v>-5</v>
      </c>
      <c r="Y10">
        <f t="shared" ca="1" si="11"/>
        <v>31.700511664192753</v>
      </c>
    </row>
    <row r="11" spans="1:25" x14ac:dyDescent="0.25">
      <c r="A11" t="s">
        <v>10</v>
      </c>
      <c r="B11">
        <f t="shared" ca="1" si="12"/>
        <v>-65</v>
      </c>
      <c r="C11">
        <v>5</v>
      </c>
      <c r="D11" t="str">
        <f t="shared" ca="1" si="3"/>
        <v>Non</v>
      </c>
      <c r="E11">
        <f t="shared" ca="1" si="0"/>
        <v>3.0303030303030303</v>
      </c>
      <c r="F11">
        <f t="shared" ca="1" si="4"/>
        <v>5</v>
      </c>
      <c r="G11">
        <f t="shared" ca="1" si="5"/>
        <v>45.024750371945601</v>
      </c>
      <c r="J11" t="s">
        <v>10</v>
      </c>
      <c r="K11">
        <f t="shared" ca="1" si="13"/>
        <v>50</v>
      </c>
      <c r="L11">
        <v>50</v>
      </c>
      <c r="M11" t="str">
        <f t="shared" ca="1" si="6"/>
        <v>Oui</v>
      </c>
      <c r="N11">
        <f t="shared" ca="1" si="1"/>
        <v>66.666666666666657</v>
      </c>
      <c r="O11">
        <f t="shared" ca="1" si="7"/>
        <v>-50</v>
      </c>
      <c r="P11">
        <f t="shared" ca="1" si="8"/>
        <v>45.024750371945601</v>
      </c>
      <c r="S11" t="s">
        <v>10</v>
      </c>
      <c r="T11">
        <f t="shared" ca="1" si="14"/>
        <v>65</v>
      </c>
      <c r="U11">
        <v>95</v>
      </c>
      <c r="V11" t="str">
        <f t="shared" ca="1" si="9"/>
        <v>Oui</v>
      </c>
      <c r="W11">
        <f t="shared" ca="1" si="2"/>
        <v>96.969696969696969</v>
      </c>
      <c r="X11">
        <f t="shared" ca="1" si="10"/>
        <v>-5</v>
      </c>
      <c r="Y11">
        <f t="shared" ca="1" si="11"/>
        <v>45.024750371945601</v>
      </c>
    </row>
    <row r="12" spans="1:25" x14ac:dyDescent="0.25">
      <c r="A12" t="s">
        <v>11</v>
      </c>
      <c r="B12">
        <f t="shared" ca="1" si="12"/>
        <v>-60</v>
      </c>
      <c r="C12">
        <v>5</v>
      </c>
      <c r="D12" t="str">
        <f t="shared" ca="1" si="3"/>
        <v>Non</v>
      </c>
      <c r="E12">
        <f t="shared" ca="1" si="0"/>
        <v>3.125</v>
      </c>
      <c r="F12">
        <f t="shared" ca="1" si="4"/>
        <v>5</v>
      </c>
      <c r="G12">
        <f t="shared" ca="1" si="5"/>
        <v>77.790412351475908</v>
      </c>
      <c r="J12" t="s">
        <v>11</v>
      </c>
      <c r="K12">
        <f t="shared" ca="1" si="13"/>
        <v>0</v>
      </c>
      <c r="L12">
        <v>50</v>
      </c>
      <c r="M12" t="str">
        <f t="shared" ca="1" si="6"/>
        <v>Non</v>
      </c>
      <c r="N12">
        <f t="shared" ca="1" si="1"/>
        <v>50</v>
      </c>
      <c r="O12">
        <f t="shared" ca="1" si="7"/>
        <v>50</v>
      </c>
      <c r="P12">
        <f t="shared" ca="1" si="8"/>
        <v>77.790412351475908</v>
      </c>
      <c r="S12" t="s">
        <v>11</v>
      </c>
      <c r="T12">
        <f t="shared" ca="1" si="14"/>
        <v>60</v>
      </c>
      <c r="U12">
        <v>95</v>
      </c>
      <c r="V12" t="str">
        <f t="shared" ca="1" si="9"/>
        <v>Oui</v>
      </c>
      <c r="W12">
        <f t="shared" ca="1" si="2"/>
        <v>96.875</v>
      </c>
      <c r="X12">
        <f t="shared" ca="1" si="10"/>
        <v>-5</v>
      </c>
      <c r="Y12">
        <f t="shared" ca="1" si="11"/>
        <v>77.790412351475908</v>
      </c>
    </row>
    <row r="13" spans="1:25" x14ac:dyDescent="0.25">
      <c r="A13" t="s">
        <v>12</v>
      </c>
      <c r="B13">
        <f t="shared" ca="1" si="12"/>
        <v>-55</v>
      </c>
      <c r="C13">
        <v>5</v>
      </c>
      <c r="D13" t="str">
        <f t="shared" ca="1" si="3"/>
        <v>Non</v>
      </c>
      <c r="E13">
        <f t="shared" ca="1" si="0"/>
        <v>3.225806451612903</v>
      </c>
      <c r="F13">
        <f t="shared" ca="1" si="4"/>
        <v>5</v>
      </c>
      <c r="G13">
        <f t="shared" ca="1" si="5"/>
        <v>30.470325591516822</v>
      </c>
      <c r="J13" t="s">
        <v>12</v>
      </c>
      <c r="K13">
        <f t="shared" ca="1" si="13"/>
        <v>50</v>
      </c>
      <c r="L13">
        <v>50</v>
      </c>
      <c r="M13" t="str">
        <f t="shared" ca="1" si="6"/>
        <v>Oui</v>
      </c>
      <c r="N13">
        <f t="shared" ca="1" si="1"/>
        <v>66.666666666666657</v>
      </c>
      <c r="O13">
        <f t="shared" ca="1" si="7"/>
        <v>-50</v>
      </c>
      <c r="P13">
        <f t="shared" ca="1" si="8"/>
        <v>30.470325591516822</v>
      </c>
      <c r="S13" t="s">
        <v>12</v>
      </c>
      <c r="T13">
        <f t="shared" ca="1" si="14"/>
        <v>55</v>
      </c>
      <c r="U13">
        <v>95</v>
      </c>
      <c r="V13" t="str">
        <f t="shared" ca="1" si="9"/>
        <v>Oui</v>
      </c>
      <c r="W13">
        <f t="shared" ca="1" si="2"/>
        <v>96.774193548387103</v>
      </c>
      <c r="X13">
        <f t="shared" ca="1" si="10"/>
        <v>-5</v>
      </c>
      <c r="Y13">
        <f t="shared" ca="1" si="11"/>
        <v>30.470325591516822</v>
      </c>
    </row>
    <row r="14" spans="1:25" x14ac:dyDescent="0.25">
      <c r="A14" t="s">
        <v>14</v>
      </c>
      <c r="B14">
        <f t="shared" ca="1" si="12"/>
        <v>-50</v>
      </c>
      <c r="C14">
        <v>5</v>
      </c>
      <c r="D14" t="str">
        <f t="shared" ca="1" si="3"/>
        <v>Non</v>
      </c>
      <c r="E14">
        <f t="shared" ca="1" si="0"/>
        <v>3.3333333333333335</v>
      </c>
      <c r="F14">
        <f t="shared" ca="1" si="4"/>
        <v>5</v>
      </c>
      <c r="G14">
        <f t="shared" ca="1" si="5"/>
        <v>55.470587895727327</v>
      </c>
      <c r="J14" t="s">
        <v>14</v>
      </c>
      <c r="K14">
        <f t="shared" ca="1" si="13"/>
        <v>0</v>
      </c>
      <c r="L14">
        <v>50</v>
      </c>
      <c r="M14" t="str">
        <f t="shared" ca="1" si="6"/>
        <v>Non</v>
      </c>
      <c r="N14">
        <f t="shared" ca="1" si="1"/>
        <v>50</v>
      </c>
      <c r="O14">
        <f t="shared" ca="1" si="7"/>
        <v>50</v>
      </c>
      <c r="P14">
        <f t="shared" ca="1" si="8"/>
        <v>55.470587895727327</v>
      </c>
      <c r="S14" t="s">
        <v>14</v>
      </c>
      <c r="T14">
        <f t="shared" ca="1" si="14"/>
        <v>50</v>
      </c>
      <c r="U14">
        <v>95</v>
      </c>
      <c r="V14" t="str">
        <f t="shared" ca="1" si="9"/>
        <v>Oui</v>
      </c>
      <c r="W14">
        <f t="shared" ca="1" si="2"/>
        <v>96.666666666666671</v>
      </c>
      <c r="X14">
        <f t="shared" ca="1" si="10"/>
        <v>-5</v>
      </c>
      <c r="Y14">
        <f t="shared" ca="1" si="11"/>
        <v>55.470587895727327</v>
      </c>
    </row>
    <row r="15" spans="1:25" x14ac:dyDescent="0.25">
      <c r="A15" t="s">
        <v>15</v>
      </c>
      <c r="B15">
        <f t="shared" ca="1" si="12"/>
        <v>-45</v>
      </c>
      <c r="C15">
        <v>5</v>
      </c>
      <c r="D15" t="str">
        <f t="shared" ca="1" si="3"/>
        <v>Non</v>
      </c>
      <c r="E15">
        <f t="shared" ca="1" si="0"/>
        <v>3.4482758620689657</v>
      </c>
      <c r="F15">
        <f t="shared" ca="1" si="4"/>
        <v>5</v>
      </c>
      <c r="G15">
        <f t="shared" ca="1" si="5"/>
        <v>53.37865788519197</v>
      </c>
      <c r="J15" t="s">
        <v>15</v>
      </c>
      <c r="K15">
        <f t="shared" ca="1" si="13"/>
        <v>50</v>
      </c>
      <c r="L15">
        <v>50</v>
      </c>
      <c r="M15" t="str">
        <f t="shared" ca="1" si="6"/>
        <v>Oui</v>
      </c>
      <c r="N15">
        <f t="shared" ca="1" si="1"/>
        <v>66.666666666666657</v>
      </c>
      <c r="O15">
        <f t="shared" ca="1" si="7"/>
        <v>-50</v>
      </c>
      <c r="P15">
        <f t="shared" ca="1" si="8"/>
        <v>53.37865788519197</v>
      </c>
      <c r="S15" t="s">
        <v>15</v>
      </c>
      <c r="T15">
        <f t="shared" ca="1" si="14"/>
        <v>45</v>
      </c>
      <c r="U15">
        <v>95</v>
      </c>
      <c r="V15" t="str">
        <f t="shared" ca="1" si="9"/>
        <v>Oui</v>
      </c>
      <c r="W15">
        <f t="shared" ca="1" si="2"/>
        <v>96.551724137931032</v>
      </c>
      <c r="X15">
        <f t="shared" ca="1" si="10"/>
        <v>-5</v>
      </c>
      <c r="Y15">
        <f t="shared" ca="1" si="11"/>
        <v>53.37865788519197</v>
      </c>
    </row>
    <row r="16" spans="1:25" x14ac:dyDescent="0.25">
      <c r="A16" t="s">
        <v>16</v>
      </c>
      <c r="B16">
        <f t="shared" ca="1" si="12"/>
        <v>-40</v>
      </c>
      <c r="C16">
        <v>5</v>
      </c>
      <c r="D16" t="str">
        <f t="shared" ca="1" si="3"/>
        <v>Non</v>
      </c>
      <c r="E16">
        <f t="shared" ca="1" si="0"/>
        <v>3.5714285714285716</v>
      </c>
      <c r="F16">
        <f t="shared" ca="1" si="4"/>
        <v>5</v>
      </c>
      <c r="G16">
        <f t="shared" ca="1" si="5"/>
        <v>63.150816399444608</v>
      </c>
      <c r="J16" t="s">
        <v>16</v>
      </c>
      <c r="K16">
        <f t="shared" ca="1" si="13"/>
        <v>0</v>
      </c>
      <c r="L16">
        <v>50</v>
      </c>
      <c r="M16" t="str">
        <f t="shared" ca="1" si="6"/>
        <v>Non</v>
      </c>
      <c r="N16">
        <f t="shared" ca="1" si="1"/>
        <v>50</v>
      </c>
      <c r="O16">
        <f t="shared" ca="1" si="7"/>
        <v>50</v>
      </c>
      <c r="P16">
        <f t="shared" ca="1" si="8"/>
        <v>63.150816399444608</v>
      </c>
      <c r="S16" t="s">
        <v>16</v>
      </c>
      <c r="T16">
        <f t="shared" ca="1" si="14"/>
        <v>40</v>
      </c>
      <c r="U16">
        <v>95</v>
      </c>
      <c r="V16" t="str">
        <f t="shared" ca="1" si="9"/>
        <v>Oui</v>
      </c>
      <c r="W16">
        <f t="shared" ca="1" si="2"/>
        <v>96.428571428571431</v>
      </c>
      <c r="X16">
        <f t="shared" ca="1" si="10"/>
        <v>-5</v>
      </c>
      <c r="Y16">
        <f t="shared" ca="1" si="11"/>
        <v>63.150816399444608</v>
      </c>
    </row>
    <row r="17" spans="1:25" x14ac:dyDescent="0.25">
      <c r="A17" t="s">
        <v>17</v>
      </c>
      <c r="B17">
        <f t="shared" ca="1" si="12"/>
        <v>-35</v>
      </c>
      <c r="C17">
        <v>5</v>
      </c>
      <c r="D17" t="str">
        <f t="shared" ca="1" si="3"/>
        <v>Non</v>
      </c>
      <c r="E17">
        <f t="shared" ca="1" si="0"/>
        <v>3.7037037037037033</v>
      </c>
      <c r="F17">
        <f t="shared" ca="1" si="4"/>
        <v>5</v>
      </c>
      <c r="G17">
        <f t="shared" ca="1" si="5"/>
        <v>4.4210036006857356</v>
      </c>
      <c r="J17" t="s">
        <v>17</v>
      </c>
      <c r="K17">
        <f t="shared" ca="1" si="13"/>
        <v>50</v>
      </c>
      <c r="L17">
        <v>50</v>
      </c>
      <c r="M17" t="str">
        <f t="shared" ca="1" si="6"/>
        <v>Oui</v>
      </c>
      <c r="N17">
        <f t="shared" ca="1" si="1"/>
        <v>66.666666666666657</v>
      </c>
      <c r="O17">
        <f t="shared" ca="1" si="7"/>
        <v>-50</v>
      </c>
      <c r="P17">
        <f t="shared" ca="1" si="8"/>
        <v>4.4210036006857356</v>
      </c>
      <c r="S17" t="s">
        <v>17</v>
      </c>
      <c r="T17">
        <f t="shared" ca="1" si="14"/>
        <v>35</v>
      </c>
      <c r="U17">
        <v>95</v>
      </c>
      <c r="V17" t="str">
        <f t="shared" ca="1" si="9"/>
        <v>Oui</v>
      </c>
      <c r="W17">
        <f t="shared" ca="1" si="2"/>
        <v>96.296296296296291</v>
      </c>
      <c r="X17">
        <f t="shared" ca="1" si="10"/>
        <v>-5</v>
      </c>
      <c r="Y17">
        <f t="shared" ca="1" si="11"/>
        <v>4.4210036006857356</v>
      </c>
    </row>
    <row r="18" spans="1:25" x14ac:dyDescent="0.25">
      <c r="A18" t="s">
        <v>18</v>
      </c>
      <c r="B18">
        <f t="shared" ca="1" si="12"/>
        <v>-30</v>
      </c>
      <c r="C18">
        <v>5</v>
      </c>
      <c r="D18" t="str">
        <f t="shared" ca="1" si="3"/>
        <v>Non</v>
      </c>
      <c r="E18">
        <f t="shared" ca="1" si="0"/>
        <v>3.8461538461538458</v>
      </c>
      <c r="F18">
        <f t="shared" ca="1" si="4"/>
        <v>5</v>
      </c>
      <c r="G18">
        <f t="shared" ca="1" si="5"/>
        <v>61.307647452834246</v>
      </c>
      <c r="J18" t="s">
        <v>18</v>
      </c>
      <c r="K18">
        <f t="shared" ca="1" si="13"/>
        <v>0</v>
      </c>
      <c r="L18">
        <v>50</v>
      </c>
      <c r="M18" t="str">
        <f t="shared" ca="1" si="6"/>
        <v>Non</v>
      </c>
      <c r="N18">
        <f t="shared" ca="1" si="1"/>
        <v>50</v>
      </c>
      <c r="O18">
        <f t="shared" ca="1" si="7"/>
        <v>50</v>
      </c>
      <c r="P18">
        <f t="shared" ca="1" si="8"/>
        <v>61.307647452834246</v>
      </c>
      <c r="S18" t="s">
        <v>18</v>
      </c>
      <c r="T18">
        <f t="shared" ca="1" si="14"/>
        <v>30</v>
      </c>
      <c r="U18">
        <v>95</v>
      </c>
      <c r="V18" t="str">
        <f t="shared" ca="1" si="9"/>
        <v>Oui</v>
      </c>
      <c r="W18">
        <f t="shared" ca="1" si="2"/>
        <v>96.15384615384616</v>
      </c>
      <c r="X18">
        <f t="shared" ca="1" si="10"/>
        <v>-5</v>
      </c>
      <c r="Y18">
        <f t="shared" ca="1" si="11"/>
        <v>61.307647452834246</v>
      </c>
    </row>
    <row r="19" spans="1:25" x14ac:dyDescent="0.25">
      <c r="A19" t="s">
        <v>19</v>
      </c>
      <c r="B19">
        <f t="shared" ca="1" si="12"/>
        <v>-25</v>
      </c>
      <c r="C19">
        <v>5</v>
      </c>
      <c r="D19" t="str">
        <f t="shared" ca="1" si="3"/>
        <v>Non</v>
      </c>
      <c r="E19">
        <f t="shared" ca="1" si="0"/>
        <v>4</v>
      </c>
      <c r="F19">
        <f t="shared" ca="1" si="4"/>
        <v>5</v>
      </c>
      <c r="G19">
        <f t="shared" ca="1" si="5"/>
        <v>17.015775249825037</v>
      </c>
      <c r="J19" t="s">
        <v>19</v>
      </c>
      <c r="K19">
        <f t="shared" ca="1" si="13"/>
        <v>50</v>
      </c>
      <c r="L19">
        <v>50</v>
      </c>
      <c r="M19" t="str">
        <f t="shared" ca="1" si="6"/>
        <v>Oui</v>
      </c>
      <c r="N19">
        <f t="shared" ca="1" si="1"/>
        <v>66.666666666666657</v>
      </c>
      <c r="O19">
        <f t="shared" ca="1" si="7"/>
        <v>-50</v>
      </c>
      <c r="P19">
        <f t="shared" ca="1" si="8"/>
        <v>17.015775249825037</v>
      </c>
      <c r="S19" t="s">
        <v>19</v>
      </c>
      <c r="T19">
        <f t="shared" ca="1" si="14"/>
        <v>25</v>
      </c>
      <c r="U19">
        <v>95</v>
      </c>
      <c r="V19" t="str">
        <f t="shared" ca="1" si="9"/>
        <v>Oui</v>
      </c>
      <c r="W19">
        <f t="shared" ca="1" si="2"/>
        <v>96</v>
      </c>
      <c r="X19">
        <f t="shared" ca="1" si="10"/>
        <v>-5</v>
      </c>
      <c r="Y19">
        <f t="shared" ca="1" si="11"/>
        <v>17.015775249825037</v>
      </c>
    </row>
    <row r="20" spans="1:25" x14ac:dyDescent="0.25">
      <c r="A20" t="s">
        <v>20</v>
      </c>
      <c r="B20">
        <f t="shared" ca="1" si="12"/>
        <v>-20</v>
      </c>
      <c r="C20">
        <v>5</v>
      </c>
      <c r="D20" t="str">
        <f t="shared" ca="1" si="3"/>
        <v>Non</v>
      </c>
      <c r="E20">
        <f t="shared" ca="1" si="0"/>
        <v>4.166666666666667</v>
      </c>
      <c r="F20">
        <f t="shared" ca="1" si="4"/>
        <v>5</v>
      </c>
      <c r="G20">
        <f t="shared" ca="1" si="5"/>
        <v>75.634016168186577</v>
      </c>
      <c r="J20" t="s">
        <v>20</v>
      </c>
      <c r="K20">
        <f t="shared" ca="1" si="13"/>
        <v>0</v>
      </c>
      <c r="L20">
        <v>50</v>
      </c>
      <c r="M20" t="str">
        <f t="shared" ca="1" si="6"/>
        <v>Non</v>
      </c>
      <c r="N20">
        <f t="shared" ca="1" si="1"/>
        <v>50</v>
      </c>
      <c r="O20">
        <f t="shared" ca="1" si="7"/>
        <v>50</v>
      </c>
      <c r="P20">
        <f t="shared" ca="1" si="8"/>
        <v>75.634016168186577</v>
      </c>
      <c r="S20" t="s">
        <v>20</v>
      </c>
      <c r="T20">
        <f t="shared" ca="1" si="14"/>
        <v>20</v>
      </c>
      <c r="U20">
        <v>95</v>
      </c>
      <c r="V20" t="str">
        <f t="shared" ca="1" si="9"/>
        <v>Oui</v>
      </c>
      <c r="W20">
        <f t="shared" ca="1" si="2"/>
        <v>95.833333333333329</v>
      </c>
      <c r="X20">
        <f t="shared" ca="1" si="10"/>
        <v>-5</v>
      </c>
      <c r="Y20">
        <f t="shared" ca="1" si="11"/>
        <v>75.634016168186577</v>
      </c>
    </row>
    <row r="21" spans="1:25" x14ac:dyDescent="0.25">
      <c r="A21" t="s">
        <v>21</v>
      </c>
      <c r="B21">
        <f t="shared" ca="1" si="12"/>
        <v>-15</v>
      </c>
      <c r="C21">
        <v>5</v>
      </c>
      <c r="D21" t="str">
        <f t="shared" ca="1" si="3"/>
        <v>Non</v>
      </c>
      <c r="E21">
        <f t="shared" ca="1" si="0"/>
        <v>4.3478260869565224</v>
      </c>
      <c r="F21">
        <f t="shared" ca="1" si="4"/>
        <v>5</v>
      </c>
      <c r="G21">
        <f t="shared" ca="1" si="5"/>
        <v>24.896723888994277</v>
      </c>
      <c r="J21" t="s">
        <v>21</v>
      </c>
      <c r="K21">
        <f t="shared" ca="1" si="13"/>
        <v>50</v>
      </c>
      <c r="L21">
        <v>50</v>
      </c>
      <c r="M21" t="str">
        <f t="shared" ca="1" si="6"/>
        <v>Oui</v>
      </c>
      <c r="N21">
        <f t="shared" ca="1" si="1"/>
        <v>66.666666666666657</v>
      </c>
      <c r="O21">
        <f t="shared" ca="1" si="7"/>
        <v>-50</v>
      </c>
      <c r="P21">
        <f t="shared" ca="1" si="8"/>
        <v>24.896723888994277</v>
      </c>
      <c r="S21" t="s">
        <v>21</v>
      </c>
      <c r="T21">
        <f t="shared" ca="1" si="14"/>
        <v>15</v>
      </c>
      <c r="U21">
        <v>95</v>
      </c>
      <c r="V21" t="str">
        <f t="shared" ca="1" si="9"/>
        <v>Oui</v>
      </c>
      <c r="W21">
        <f t="shared" ca="1" si="2"/>
        <v>95.652173913043484</v>
      </c>
      <c r="X21">
        <f t="shared" ca="1" si="10"/>
        <v>-5</v>
      </c>
      <c r="Y21">
        <f t="shared" ca="1" si="11"/>
        <v>24.896723888994277</v>
      </c>
    </row>
    <row r="22" spans="1:25" x14ac:dyDescent="0.25">
      <c r="A22" t="s">
        <v>22</v>
      </c>
      <c r="B22">
        <f t="shared" ca="1" si="12"/>
        <v>-10</v>
      </c>
      <c r="C22">
        <v>5</v>
      </c>
      <c r="D22" t="str">
        <f t="shared" ca="1" si="3"/>
        <v>Non</v>
      </c>
      <c r="E22">
        <f t="shared" ca="1" si="0"/>
        <v>4.545454545454545</v>
      </c>
      <c r="F22">
        <f t="shared" ca="1" si="4"/>
        <v>5</v>
      </c>
      <c r="G22">
        <f t="shared" ca="1" si="5"/>
        <v>12.87446934480425</v>
      </c>
      <c r="J22" t="s">
        <v>22</v>
      </c>
      <c r="K22">
        <f t="shared" ca="1" si="13"/>
        <v>0</v>
      </c>
      <c r="L22">
        <v>50</v>
      </c>
      <c r="M22" t="str">
        <f t="shared" ca="1" si="6"/>
        <v>Oui</v>
      </c>
      <c r="N22">
        <f t="shared" ca="1" si="1"/>
        <v>50</v>
      </c>
      <c r="O22">
        <f t="shared" ca="1" si="7"/>
        <v>-50</v>
      </c>
      <c r="P22">
        <f t="shared" ca="1" si="8"/>
        <v>12.87446934480425</v>
      </c>
      <c r="S22" t="s">
        <v>22</v>
      </c>
      <c r="T22">
        <f t="shared" ca="1" si="14"/>
        <v>10</v>
      </c>
      <c r="U22">
        <v>95</v>
      </c>
      <c r="V22" t="str">
        <f t="shared" ca="1" si="9"/>
        <v>Oui</v>
      </c>
      <c r="W22">
        <f t="shared" ca="1" si="2"/>
        <v>95.454545454545453</v>
      </c>
      <c r="X22">
        <f t="shared" ca="1" si="10"/>
        <v>-5</v>
      </c>
      <c r="Y22">
        <f t="shared" ca="1" si="11"/>
        <v>12.87446934480425</v>
      </c>
    </row>
    <row r="23" spans="1:25" x14ac:dyDescent="0.25">
      <c r="A23" t="s">
        <v>23</v>
      </c>
      <c r="B23">
        <f t="shared" ca="1" si="12"/>
        <v>-5</v>
      </c>
      <c r="C23">
        <v>5</v>
      </c>
      <c r="D23" t="str">
        <f t="shared" ca="1" si="3"/>
        <v>Non</v>
      </c>
      <c r="E23">
        <f t="shared" ca="1" si="0"/>
        <v>4.7619047619047619</v>
      </c>
      <c r="F23">
        <f t="shared" ca="1" si="4"/>
        <v>5</v>
      </c>
      <c r="G23">
        <f t="shared" ca="1" si="5"/>
        <v>66.631880607959346</v>
      </c>
      <c r="J23" t="s">
        <v>23</v>
      </c>
      <c r="K23">
        <f t="shared" ca="1" si="13"/>
        <v>-50</v>
      </c>
      <c r="L23">
        <v>50</v>
      </c>
      <c r="M23" t="str">
        <f t="shared" ca="1" si="6"/>
        <v>Non</v>
      </c>
      <c r="N23">
        <f t="shared" ca="1" si="1"/>
        <v>33.333333333333336</v>
      </c>
      <c r="O23">
        <f t="shared" ca="1" si="7"/>
        <v>50</v>
      </c>
      <c r="P23">
        <f t="shared" ca="1" si="8"/>
        <v>66.631880607959346</v>
      </c>
      <c r="S23" t="s">
        <v>23</v>
      </c>
      <c r="T23">
        <f t="shared" ca="1" si="14"/>
        <v>5</v>
      </c>
      <c r="U23">
        <v>95</v>
      </c>
      <c r="V23" t="str">
        <f t="shared" ca="1" si="9"/>
        <v>Oui</v>
      </c>
      <c r="W23">
        <f t="shared" ca="1" si="2"/>
        <v>95.238095238095241</v>
      </c>
      <c r="X23">
        <f t="shared" ca="1" si="10"/>
        <v>-5</v>
      </c>
      <c r="Y23">
        <f t="shared" ca="1" si="11"/>
        <v>66.631880607959346</v>
      </c>
    </row>
    <row r="24" spans="1:25" x14ac:dyDescent="0.25">
      <c r="B24">
        <f ca="1">B23+F23</f>
        <v>0</v>
      </c>
      <c r="C24">
        <v>5</v>
      </c>
      <c r="E24">
        <f t="shared" ca="1" si="0"/>
        <v>5</v>
      </c>
      <c r="K24">
        <f ca="1">K23+O23</f>
        <v>0</v>
      </c>
      <c r="L24">
        <v>50</v>
      </c>
      <c r="N24">
        <f t="shared" ca="1" si="1"/>
        <v>50</v>
      </c>
      <c r="T24">
        <f ca="1">T23+X23</f>
        <v>0</v>
      </c>
      <c r="U24">
        <v>95</v>
      </c>
      <c r="W24">
        <f t="shared" ca="1" si="2"/>
        <v>95</v>
      </c>
    </row>
    <row r="26" spans="1:25" x14ac:dyDescent="0.25">
      <c r="A26" t="s">
        <v>28</v>
      </c>
    </row>
    <row r="27" spans="1:25" x14ac:dyDescent="0.25">
      <c r="A27" t="s">
        <v>27</v>
      </c>
      <c r="D27" s="1">
        <v>100</v>
      </c>
    </row>
    <row r="28" spans="1:25" x14ac:dyDescent="0.25">
      <c r="A28" t="s">
        <v>2</v>
      </c>
      <c r="B28" t="s">
        <v>32</v>
      </c>
      <c r="C28" t="s">
        <v>0</v>
      </c>
      <c r="D28" t="s">
        <v>1</v>
      </c>
      <c r="E28" t="s">
        <v>25</v>
      </c>
      <c r="F28" t="s">
        <v>13</v>
      </c>
      <c r="G28" t="s">
        <v>24</v>
      </c>
      <c r="J28" t="s">
        <v>2</v>
      </c>
      <c r="K28" t="s">
        <v>32</v>
      </c>
      <c r="L28" t="s">
        <v>0</v>
      </c>
      <c r="M28" t="s">
        <v>1</v>
      </c>
      <c r="N28" t="s">
        <v>25</v>
      </c>
      <c r="O28" t="s">
        <v>13</v>
      </c>
      <c r="P28" t="s">
        <v>24</v>
      </c>
      <c r="S28" t="s">
        <v>2</v>
      </c>
      <c r="T28" t="s">
        <v>32</v>
      </c>
      <c r="U28" t="s">
        <v>0</v>
      </c>
      <c r="V28" t="s">
        <v>1</v>
      </c>
      <c r="W28" t="s">
        <v>25</v>
      </c>
      <c r="X28" t="s">
        <v>13</v>
      </c>
      <c r="Y28" t="s">
        <v>24</v>
      </c>
    </row>
    <row r="29" spans="1:25" x14ac:dyDescent="0.25">
      <c r="A29" t="s">
        <v>3</v>
      </c>
      <c r="B29">
        <v>0</v>
      </c>
      <c r="C29">
        <v>5</v>
      </c>
      <c r="D29" t="str">
        <f ca="1">IF(E29&gt;G29,"Oui","Non")</f>
        <v>Non</v>
      </c>
      <c r="E29">
        <f t="shared" ref="E29:E49" si="15">IF(B29&gt;0,100-(100-C29)/(1+B29/$D$27),100-(100-C29)*(1-B29/$D$27))</f>
        <v>5</v>
      </c>
      <c r="F29">
        <f ca="1">IF(D29="Oui",C29-100,C29)</f>
        <v>5</v>
      </c>
      <c r="G29">
        <f ca="1">G4</f>
        <v>94.354688016040939</v>
      </c>
      <c r="J29" t="s">
        <v>3</v>
      </c>
      <c r="K29">
        <v>0</v>
      </c>
      <c r="L29">
        <v>50</v>
      </c>
      <c r="M29" t="str">
        <f ca="1">IF(N29&gt;P29,"Oui","Non")</f>
        <v>Non</v>
      </c>
      <c r="N29">
        <f t="shared" ref="N29:N49" si="16">IF(K29&gt;0,100-(100-L29)/(1+K29/$D$27),100-(100-L29)*(1-K29/$D$27))</f>
        <v>50</v>
      </c>
      <c r="O29">
        <f ca="1">IF(M29="Oui",L29-100,L29)</f>
        <v>50</v>
      </c>
      <c r="P29">
        <f ca="1">G29</f>
        <v>94.354688016040939</v>
      </c>
      <c r="S29" t="s">
        <v>3</v>
      </c>
      <c r="T29">
        <v>0</v>
      </c>
      <c r="U29">
        <v>95</v>
      </c>
      <c r="V29" t="str">
        <f ca="1">IF(W29&gt;Y29,"Oui","Non")</f>
        <v>Oui</v>
      </c>
      <c r="W29">
        <f t="shared" ref="W29:W49" si="17">IF(T29&gt;0,100-(100-U29)/(1+T29/$D$27),100-(100-U29)*(1-T29/$D$27))</f>
        <v>95</v>
      </c>
      <c r="X29">
        <f ca="1">IF(V29="Oui",U29-100,U29)</f>
        <v>-5</v>
      </c>
      <c r="Y29">
        <f ca="1">G29</f>
        <v>94.354688016040939</v>
      </c>
    </row>
    <row r="30" spans="1:25" x14ac:dyDescent="0.25">
      <c r="A30" t="s">
        <v>4</v>
      </c>
      <c r="B30">
        <f ca="1">B29+F29</f>
        <v>5</v>
      </c>
      <c r="C30">
        <v>5</v>
      </c>
      <c r="D30" t="str">
        <f t="shared" ref="D30:D48" ca="1" si="18">IF(E30&gt;G30,"Oui","Non")</f>
        <v>Non</v>
      </c>
      <c r="E30">
        <f t="shared" ca="1" si="15"/>
        <v>9.5238095238095326</v>
      </c>
      <c r="F30">
        <f t="shared" ref="F30:F48" ca="1" si="19">IF(D30="Oui",C30-100,C30)</f>
        <v>5</v>
      </c>
      <c r="G30">
        <f t="shared" ref="G30:G48" ca="1" si="20">G5</f>
        <v>13.615276970092571</v>
      </c>
      <c r="J30" t="s">
        <v>4</v>
      </c>
      <c r="K30">
        <f ca="1">K29+O29</f>
        <v>50</v>
      </c>
      <c r="L30">
        <v>50</v>
      </c>
      <c r="M30" t="str">
        <f t="shared" ref="M30:M48" ca="1" si="21">IF(N30&gt;P30,"Oui","Non")</f>
        <v>Oui</v>
      </c>
      <c r="N30">
        <f t="shared" ca="1" si="16"/>
        <v>66.666666666666657</v>
      </c>
      <c r="O30">
        <f t="shared" ref="O30:O48" ca="1" si="22">IF(M30="Oui",L30-100,L30)</f>
        <v>-50</v>
      </c>
      <c r="P30">
        <f t="shared" ref="P30:P48" ca="1" si="23">G30</f>
        <v>13.615276970092571</v>
      </c>
      <c r="S30" t="s">
        <v>4</v>
      </c>
      <c r="T30">
        <f ca="1">T29+X29</f>
        <v>-5</v>
      </c>
      <c r="U30">
        <v>95</v>
      </c>
      <c r="V30" t="str">
        <f t="shared" ref="V30:V48" ca="1" si="24">IF(W30&gt;Y30,"Oui","Non")</f>
        <v>Oui</v>
      </c>
      <c r="W30">
        <f t="shared" ca="1" si="17"/>
        <v>94.75</v>
      </c>
      <c r="X30">
        <f t="shared" ref="X30:X48" ca="1" si="25">IF(V30="Oui",U30-100,U30)</f>
        <v>-5</v>
      </c>
      <c r="Y30">
        <f t="shared" ref="Y30:Y48" ca="1" si="26">G30</f>
        <v>13.615276970092571</v>
      </c>
    </row>
    <row r="31" spans="1:25" x14ac:dyDescent="0.25">
      <c r="A31" t="s">
        <v>5</v>
      </c>
      <c r="B31">
        <f t="shared" ref="B31:B48" ca="1" si="27">B30+F30</f>
        <v>10</v>
      </c>
      <c r="C31">
        <v>5</v>
      </c>
      <c r="D31" t="str">
        <f t="shared" ca="1" si="18"/>
        <v>Oui</v>
      </c>
      <c r="E31">
        <f t="shared" ca="1" si="15"/>
        <v>13.63636363636364</v>
      </c>
      <c r="F31">
        <f t="shared" ca="1" si="19"/>
        <v>-95</v>
      </c>
      <c r="G31">
        <f t="shared" ca="1" si="20"/>
        <v>10.392432722683065</v>
      </c>
      <c r="J31" t="s">
        <v>5</v>
      </c>
      <c r="K31">
        <f t="shared" ref="K31:K48" ca="1" si="28">K30+O30</f>
        <v>0</v>
      </c>
      <c r="L31">
        <v>50</v>
      </c>
      <c r="M31" t="str">
        <f t="shared" ca="1" si="21"/>
        <v>Oui</v>
      </c>
      <c r="N31">
        <f t="shared" ca="1" si="16"/>
        <v>50</v>
      </c>
      <c r="O31">
        <f t="shared" ca="1" si="22"/>
        <v>-50</v>
      </c>
      <c r="P31">
        <f t="shared" ca="1" si="23"/>
        <v>10.392432722683065</v>
      </c>
      <c r="S31" t="s">
        <v>5</v>
      </c>
      <c r="T31">
        <f t="shared" ref="T31:T48" ca="1" si="29">T30+X30</f>
        <v>-10</v>
      </c>
      <c r="U31">
        <v>95</v>
      </c>
      <c r="V31" t="str">
        <f t="shared" ca="1" si="24"/>
        <v>Oui</v>
      </c>
      <c r="W31">
        <f t="shared" ca="1" si="17"/>
        <v>94.5</v>
      </c>
      <c r="X31">
        <f t="shared" ca="1" si="25"/>
        <v>-5</v>
      </c>
      <c r="Y31">
        <f t="shared" ca="1" si="26"/>
        <v>10.392432722683065</v>
      </c>
    </row>
    <row r="32" spans="1:25" x14ac:dyDescent="0.25">
      <c r="A32" t="s">
        <v>6</v>
      </c>
      <c r="B32">
        <f t="shared" ca="1" si="27"/>
        <v>-85</v>
      </c>
      <c r="C32">
        <v>5</v>
      </c>
      <c r="D32" t="str">
        <f t="shared" ca="1" si="18"/>
        <v>Non</v>
      </c>
      <c r="E32">
        <f t="shared" ca="1" si="15"/>
        <v>-75.75</v>
      </c>
      <c r="F32">
        <f t="shared" ca="1" si="19"/>
        <v>5</v>
      </c>
      <c r="G32">
        <f t="shared" ca="1" si="20"/>
        <v>49.731196677565812</v>
      </c>
      <c r="J32" t="s">
        <v>6</v>
      </c>
      <c r="K32">
        <f t="shared" ca="1" si="28"/>
        <v>-50</v>
      </c>
      <c r="L32">
        <v>50</v>
      </c>
      <c r="M32" t="str">
        <f t="shared" ca="1" si="21"/>
        <v>Non</v>
      </c>
      <c r="N32">
        <f t="shared" ca="1" si="16"/>
        <v>25</v>
      </c>
      <c r="O32">
        <f t="shared" ca="1" si="22"/>
        <v>50</v>
      </c>
      <c r="P32">
        <f t="shared" ca="1" si="23"/>
        <v>49.731196677565812</v>
      </c>
      <c r="S32" t="s">
        <v>6</v>
      </c>
      <c r="T32">
        <f t="shared" ca="1" si="29"/>
        <v>-15</v>
      </c>
      <c r="U32">
        <v>95</v>
      </c>
      <c r="V32" t="str">
        <f t="shared" ca="1" si="24"/>
        <v>Oui</v>
      </c>
      <c r="W32">
        <f t="shared" ca="1" si="17"/>
        <v>94.25</v>
      </c>
      <c r="X32">
        <f t="shared" ca="1" si="25"/>
        <v>-5</v>
      </c>
      <c r="Y32">
        <f t="shared" ca="1" si="26"/>
        <v>49.731196677565812</v>
      </c>
    </row>
    <row r="33" spans="1:25" x14ac:dyDescent="0.25">
      <c r="A33" t="s">
        <v>7</v>
      </c>
      <c r="B33">
        <f t="shared" ca="1" si="27"/>
        <v>-80</v>
      </c>
      <c r="C33">
        <v>5</v>
      </c>
      <c r="D33" t="str">
        <f t="shared" ca="1" si="18"/>
        <v>Non</v>
      </c>
      <c r="E33">
        <f t="shared" ca="1" si="15"/>
        <v>-71</v>
      </c>
      <c r="F33">
        <f t="shared" ca="1" si="19"/>
        <v>5</v>
      </c>
      <c r="G33">
        <f t="shared" ca="1" si="20"/>
        <v>50.086351133067751</v>
      </c>
      <c r="J33" t="s">
        <v>7</v>
      </c>
      <c r="K33">
        <f t="shared" ca="1" si="28"/>
        <v>0</v>
      </c>
      <c r="L33">
        <v>50</v>
      </c>
      <c r="M33" t="str">
        <f t="shared" ca="1" si="21"/>
        <v>Non</v>
      </c>
      <c r="N33">
        <f t="shared" ca="1" si="16"/>
        <v>50</v>
      </c>
      <c r="O33">
        <f t="shared" ca="1" si="22"/>
        <v>50</v>
      </c>
      <c r="P33">
        <f t="shared" ca="1" si="23"/>
        <v>50.086351133067751</v>
      </c>
      <c r="S33" t="s">
        <v>7</v>
      </c>
      <c r="T33">
        <f t="shared" ca="1" si="29"/>
        <v>-20</v>
      </c>
      <c r="U33">
        <v>95</v>
      </c>
      <c r="V33" t="str">
        <f t="shared" ca="1" si="24"/>
        <v>Oui</v>
      </c>
      <c r="W33">
        <f t="shared" ca="1" si="17"/>
        <v>94</v>
      </c>
      <c r="X33">
        <f t="shared" ca="1" si="25"/>
        <v>-5</v>
      </c>
      <c r="Y33">
        <f t="shared" ca="1" si="26"/>
        <v>50.086351133067751</v>
      </c>
    </row>
    <row r="34" spans="1:25" x14ac:dyDescent="0.25">
      <c r="A34" t="s">
        <v>8</v>
      </c>
      <c r="B34">
        <f t="shared" ca="1" si="27"/>
        <v>-75</v>
      </c>
      <c r="C34">
        <v>5</v>
      </c>
      <c r="D34" t="str">
        <f t="shared" ca="1" si="18"/>
        <v>Non</v>
      </c>
      <c r="E34">
        <f t="shared" ca="1" si="15"/>
        <v>-66.25</v>
      </c>
      <c r="F34">
        <f t="shared" ca="1" si="19"/>
        <v>5</v>
      </c>
      <c r="G34">
        <f t="shared" ca="1" si="20"/>
        <v>89.741938569335147</v>
      </c>
      <c r="J34" t="s">
        <v>8</v>
      </c>
      <c r="K34">
        <f t="shared" ca="1" si="28"/>
        <v>50</v>
      </c>
      <c r="L34">
        <v>50</v>
      </c>
      <c r="M34" t="str">
        <f t="shared" ca="1" si="21"/>
        <v>Non</v>
      </c>
      <c r="N34">
        <f t="shared" ca="1" si="16"/>
        <v>66.666666666666657</v>
      </c>
      <c r="O34">
        <f t="shared" ca="1" si="22"/>
        <v>50</v>
      </c>
      <c r="P34">
        <f t="shared" ca="1" si="23"/>
        <v>89.741938569335147</v>
      </c>
      <c r="S34" t="s">
        <v>8</v>
      </c>
      <c r="T34">
        <f t="shared" ca="1" si="29"/>
        <v>-25</v>
      </c>
      <c r="U34">
        <v>95</v>
      </c>
      <c r="V34" t="str">
        <f t="shared" ca="1" si="24"/>
        <v>Oui</v>
      </c>
      <c r="W34">
        <f t="shared" ca="1" si="17"/>
        <v>93.75</v>
      </c>
      <c r="X34">
        <f t="shared" ca="1" si="25"/>
        <v>-5</v>
      </c>
      <c r="Y34">
        <f t="shared" ca="1" si="26"/>
        <v>89.741938569335147</v>
      </c>
    </row>
    <row r="35" spans="1:25" x14ac:dyDescent="0.25">
      <c r="A35" t="s">
        <v>9</v>
      </c>
      <c r="B35">
        <f t="shared" ca="1" si="27"/>
        <v>-70</v>
      </c>
      <c r="C35">
        <v>5</v>
      </c>
      <c r="D35" t="str">
        <f t="shared" ca="1" si="18"/>
        <v>Non</v>
      </c>
      <c r="E35">
        <f t="shared" ca="1" si="15"/>
        <v>-61.5</v>
      </c>
      <c r="F35">
        <f t="shared" ca="1" si="19"/>
        <v>5</v>
      </c>
      <c r="G35">
        <f t="shared" ca="1" si="20"/>
        <v>31.700511664192753</v>
      </c>
      <c r="J35" t="s">
        <v>9</v>
      </c>
      <c r="K35">
        <f t="shared" ca="1" si="28"/>
        <v>100</v>
      </c>
      <c r="L35">
        <v>50</v>
      </c>
      <c r="M35" t="str">
        <f t="shared" ca="1" si="21"/>
        <v>Oui</v>
      </c>
      <c r="N35">
        <f t="shared" ca="1" si="16"/>
        <v>75</v>
      </c>
      <c r="O35">
        <f t="shared" ca="1" si="22"/>
        <v>-50</v>
      </c>
      <c r="P35">
        <f t="shared" ca="1" si="23"/>
        <v>31.700511664192753</v>
      </c>
      <c r="S35" t="s">
        <v>9</v>
      </c>
      <c r="T35">
        <f t="shared" ca="1" si="29"/>
        <v>-30</v>
      </c>
      <c r="U35">
        <v>95</v>
      </c>
      <c r="V35" t="str">
        <f t="shared" ca="1" si="24"/>
        <v>Oui</v>
      </c>
      <c r="W35">
        <f t="shared" ca="1" si="17"/>
        <v>93.5</v>
      </c>
      <c r="X35">
        <f t="shared" ca="1" si="25"/>
        <v>-5</v>
      </c>
      <c r="Y35">
        <f t="shared" ca="1" si="26"/>
        <v>31.700511664192753</v>
      </c>
    </row>
    <row r="36" spans="1:25" x14ac:dyDescent="0.25">
      <c r="A36" t="s">
        <v>10</v>
      </c>
      <c r="B36">
        <f t="shared" ca="1" si="27"/>
        <v>-65</v>
      </c>
      <c r="C36">
        <v>5</v>
      </c>
      <c r="D36" t="str">
        <f t="shared" ca="1" si="18"/>
        <v>Non</v>
      </c>
      <c r="E36">
        <f t="shared" ca="1" si="15"/>
        <v>-56.75</v>
      </c>
      <c r="F36">
        <f t="shared" ca="1" si="19"/>
        <v>5</v>
      </c>
      <c r="G36">
        <f t="shared" ca="1" si="20"/>
        <v>45.024750371945601</v>
      </c>
      <c r="J36" t="s">
        <v>10</v>
      </c>
      <c r="K36">
        <f t="shared" ca="1" si="28"/>
        <v>50</v>
      </c>
      <c r="L36">
        <v>50</v>
      </c>
      <c r="M36" t="str">
        <f t="shared" ca="1" si="21"/>
        <v>Oui</v>
      </c>
      <c r="N36">
        <f t="shared" ca="1" si="16"/>
        <v>66.666666666666657</v>
      </c>
      <c r="O36">
        <f t="shared" ca="1" si="22"/>
        <v>-50</v>
      </c>
      <c r="P36">
        <f t="shared" ca="1" si="23"/>
        <v>45.024750371945601</v>
      </c>
      <c r="S36" t="s">
        <v>10</v>
      </c>
      <c r="T36">
        <f t="shared" ca="1" si="29"/>
        <v>-35</v>
      </c>
      <c r="U36">
        <v>95</v>
      </c>
      <c r="V36" t="str">
        <f t="shared" ca="1" si="24"/>
        <v>Oui</v>
      </c>
      <c r="W36">
        <f t="shared" ca="1" si="17"/>
        <v>93.25</v>
      </c>
      <c r="X36">
        <f t="shared" ca="1" si="25"/>
        <v>-5</v>
      </c>
      <c r="Y36">
        <f t="shared" ca="1" si="26"/>
        <v>45.024750371945601</v>
      </c>
    </row>
    <row r="37" spans="1:25" x14ac:dyDescent="0.25">
      <c r="A37" t="s">
        <v>11</v>
      </c>
      <c r="B37">
        <f t="shared" ca="1" si="27"/>
        <v>-60</v>
      </c>
      <c r="C37">
        <v>5</v>
      </c>
      <c r="D37" t="str">
        <f t="shared" ca="1" si="18"/>
        <v>Non</v>
      </c>
      <c r="E37">
        <f t="shared" ca="1" si="15"/>
        <v>-52</v>
      </c>
      <c r="F37">
        <f t="shared" ca="1" si="19"/>
        <v>5</v>
      </c>
      <c r="G37">
        <f t="shared" ca="1" si="20"/>
        <v>77.790412351475908</v>
      </c>
      <c r="J37" t="s">
        <v>11</v>
      </c>
      <c r="K37">
        <f t="shared" ca="1" si="28"/>
        <v>0</v>
      </c>
      <c r="L37">
        <v>50</v>
      </c>
      <c r="M37" t="str">
        <f t="shared" ca="1" si="21"/>
        <v>Non</v>
      </c>
      <c r="N37">
        <f t="shared" ca="1" si="16"/>
        <v>50</v>
      </c>
      <c r="O37">
        <f t="shared" ca="1" si="22"/>
        <v>50</v>
      </c>
      <c r="P37">
        <f t="shared" ca="1" si="23"/>
        <v>77.790412351475908</v>
      </c>
      <c r="S37" t="s">
        <v>11</v>
      </c>
      <c r="T37">
        <f t="shared" ca="1" si="29"/>
        <v>-40</v>
      </c>
      <c r="U37">
        <v>95</v>
      </c>
      <c r="V37" t="str">
        <f t="shared" ca="1" si="24"/>
        <v>Oui</v>
      </c>
      <c r="W37">
        <f t="shared" ca="1" si="17"/>
        <v>93</v>
      </c>
      <c r="X37">
        <f t="shared" ca="1" si="25"/>
        <v>-5</v>
      </c>
      <c r="Y37">
        <f t="shared" ca="1" si="26"/>
        <v>77.790412351475908</v>
      </c>
    </row>
    <row r="38" spans="1:25" x14ac:dyDescent="0.25">
      <c r="A38" t="s">
        <v>12</v>
      </c>
      <c r="B38">
        <f t="shared" ca="1" si="27"/>
        <v>-55</v>
      </c>
      <c r="C38">
        <v>5</v>
      </c>
      <c r="D38" t="str">
        <f t="shared" ca="1" si="18"/>
        <v>Non</v>
      </c>
      <c r="E38">
        <f t="shared" ca="1" si="15"/>
        <v>-47.25</v>
      </c>
      <c r="F38">
        <f t="shared" ca="1" si="19"/>
        <v>5</v>
      </c>
      <c r="G38">
        <f t="shared" ca="1" si="20"/>
        <v>30.470325591516822</v>
      </c>
      <c r="J38" t="s">
        <v>12</v>
      </c>
      <c r="K38">
        <f t="shared" ca="1" si="28"/>
        <v>50</v>
      </c>
      <c r="L38">
        <v>50</v>
      </c>
      <c r="M38" t="str">
        <f t="shared" ca="1" si="21"/>
        <v>Oui</v>
      </c>
      <c r="N38">
        <f t="shared" ca="1" si="16"/>
        <v>66.666666666666657</v>
      </c>
      <c r="O38">
        <f t="shared" ca="1" si="22"/>
        <v>-50</v>
      </c>
      <c r="P38">
        <f t="shared" ca="1" si="23"/>
        <v>30.470325591516822</v>
      </c>
      <c r="S38" t="s">
        <v>12</v>
      </c>
      <c r="T38">
        <f t="shared" ca="1" si="29"/>
        <v>-45</v>
      </c>
      <c r="U38">
        <v>95</v>
      </c>
      <c r="V38" t="str">
        <f t="shared" ca="1" si="24"/>
        <v>Oui</v>
      </c>
      <c r="W38">
        <f t="shared" ca="1" si="17"/>
        <v>92.75</v>
      </c>
      <c r="X38">
        <f t="shared" ca="1" si="25"/>
        <v>-5</v>
      </c>
      <c r="Y38">
        <f t="shared" ca="1" si="26"/>
        <v>30.470325591516822</v>
      </c>
    </row>
    <row r="39" spans="1:25" x14ac:dyDescent="0.25">
      <c r="A39" t="s">
        <v>14</v>
      </c>
      <c r="B39">
        <f t="shared" ca="1" si="27"/>
        <v>-50</v>
      </c>
      <c r="C39">
        <v>5</v>
      </c>
      <c r="D39" t="str">
        <f t="shared" ca="1" si="18"/>
        <v>Non</v>
      </c>
      <c r="E39">
        <f t="shared" ca="1" si="15"/>
        <v>-42.5</v>
      </c>
      <c r="F39">
        <f t="shared" ca="1" si="19"/>
        <v>5</v>
      </c>
      <c r="G39">
        <f t="shared" ca="1" si="20"/>
        <v>55.470587895727327</v>
      </c>
      <c r="J39" t="s">
        <v>14</v>
      </c>
      <c r="K39">
        <f t="shared" ca="1" si="28"/>
        <v>0</v>
      </c>
      <c r="L39">
        <v>50</v>
      </c>
      <c r="M39" t="str">
        <f t="shared" ca="1" si="21"/>
        <v>Non</v>
      </c>
      <c r="N39">
        <f t="shared" ca="1" si="16"/>
        <v>50</v>
      </c>
      <c r="O39">
        <f t="shared" ca="1" si="22"/>
        <v>50</v>
      </c>
      <c r="P39">
        <f t="shared" ca="1" si="23"/>
        <v>55.470587895727327</v>
      </c>
      <c r="S39" t="s">
        <v>14</v>
      </c>
      <c r="T39">
        <f t="shared" ca="1" si="29"/>
        <v>-50</v>
      </c>
      <c r="U39">
        <v>95</v>
      </c>
      <c r="V39" t="str">
        <f t="shared" ca="1" si="24"/>
        <v>Oui</v>
      </c>
      <c r="W39">
        <f t="shared" ca="1" si="17"/>
        <v>92.5</v>
      </c>
      <c r="X39">
        <f t="shared" ca="1" si="25"/>
        <v>-5</v>
      </c>
      <c r="Y39">
        <f t="shared" ca="1" si="26"/>
        <v>55.470587895727327</v>
      </c>
    </row>
    <row r="40" spans="1:25" x14ac:dyDescent="0.25">
      <c r="A40" t="s">
        <v>15</v>
      </c>
      <c r="B40">
        <f t="shared" ca="1" si="27"/>
        <v>-45</v>
      </c>
      <c r="C40">
        <v>5</v>
      </c>
      <c r="D40" t="str">
        <f t="shared" ca="1" si="18"/>
        <v>Non</v>
      </c>
      <c r="E40">
        <f t="shared" ca="1" si="15"/>
        <v>-37.75</v>
      </c>
      <c r="F40">
        <f t="shared" ca="1" si="19"/>
        <v>5</v>
      </c>
      <c r="G40">
        <f t="shared" ca="1" si="20"/>
        <v>53.37865788519197</v>
      </c>
      <c r="J40" t="s">
        <v>15</v>
      </c>
      <c r="K40">
        <f t="shared" ca="1" si="28"/>
        <v>50</v>
      </c>
      <c r="L40">
        <v>50</v>
      </c>
      <c r="M40" t="str">
        <f t="shared" ca="1" si="21"/>
        <v>Oui</v>
      </c>
      <c r="N40">
        <f t="shared" ca="1" si="16"/>
        <v>66.666666666666657</v>
      </c>
      <c r="O40">
        <f t="shared" ca="1" si="22"/>
        <v>-50</v>
      </c>
      <c r="P40">
        <f t="shared" ca="1" si="23"/>
        <v>53.37865788519197</v>
      </c>
      <c r="S40" t="s">
        <v>15</v>
      </c>
      <c r="T40">
        <f t="shared" ca="1" si="29"/>
        <v>-55</v>
      </c>
      <c r="U40">
        <v>95</v>
      </c>
      <c r="V40" t="str">
        <f t="shared" ca="1" si="24"/>
        <v>Oui</v>
      </c>
      <c r="W40">
        <f t="shared" ca="1" si="17"/>
        <v>92.25</v>
      </c>
      <c r="X40">
        <f t="shared" ca="1" si="25"/>
        <v>-5</v>
      </c>
      <c r="Y40">
        <f t="shared" ca="1" si="26"/>
        <v>53.37865788519197</v>
      </c>
    </row>
    <row r="41" spans="1:25" x14ac:dyDescent="0.25">
      <c r="A41" t="s">
        <v>16</v>
      </c>
      <c r="B41">
        <f t="shared" ca="1" si="27"/>
        <v>-40</v>
      </c>
      <c r="C41">
        <v>5</v>
      </c>
      <c r="D41" t="str">
        <f t="shared" ca="1" si="18"/>
        <v>Non</v>
      </c>
      <c r="E41">
        <f t="shared" ca="1" si="15"/>
        <v>-33</v>
      </c>
      <c r="F41">
        <f t="shared" ca="1" si="19"/>
        <v>5</v>
      </c>
      <c r="G41">
        <f t="shared" ca="1" si="20"/>
        <v>63.150816399444608</v>
      </c>
      <c r="J41" t="s">
        <v>16</v>
      </c>
      <c r="K41">
        <f t="shared" ca="1" si="28"/>
        <v>0</v>
      </c>
      <c r="L41">
        <v>50</v>
      </c>
      <c r="M41" t="str">
        <f t="shared" ca="1" si="21"/>
        <v>Non</v>
      </c>
      <c r="N41">
        <f t="shared" ca="1" si="16"/>
        <v>50</v>
      </c>
      <c r="O41">
        <f t="shared" ca="1" si="22"/>
        <v>50</v>
      </c>
      <c r="P41">
        <f t="shared" ca="1" si="23"/>
        <v>63.150816399444608</v>
      </c>
      <c r="S41" t="s">
        <v>16</v>
      </c>
      <c r="T41">
        <f t="shared" ca="1" si="29"/>
        <v>-60</v>
      </c>
      <c r="U41">
        <v>95</v>
      </c>
      <c r="V41" t="str">
        <f t="shared" ca="1" si="24"/>
        <v>Oui</v>
      </c>
      <c r="W41">
        <f t="shared" ca="1" si="17"/>
        <v>92</v>
      </c>
      <c r="X41">
        <f t="shared" ca="1" si="25"/>
        <v>-5</v>
      </c>
      <c r="Y41">
        <f t="shared" ca="1" si="26"/>
        <v>63.150816399444608</v>
      </c>
    </row>
    <row r="42" spans="1:25" x14ac:dyDescent="0.25">
      <c r="A42" t="s">
        <v>17</v>
      </c>
      <c r="B42">
        <f t="shared" ca="1" si="27"/>
        <v>-35</v>
      </c>
      <c r="C42">
        <v>5</v>
      </c>
      <c r="D42" t="str">
        <f t="shared" ca="1" si="18"/>
        <v>Non</v>
      </c>
      <c r="E42">
        <f t="shared" ca="1" si="15"/>
        <v>-28.25</v>
      </c>
      <c r="F42">
        <f t="shared" ca="1" si="19"/>
        <v>5</v>
      </c>
      <c r="G42">
        <f t="shared" ca="1" si="20"/>
        <v>4.4210036006857356</v>
      </c>
      <c r="J42" t="s">
        <v>17</v>
      </c>
      <c r="K42">
        <f t="shared" ca="1" si="28"/>
        <v>50</v>
      </c>
      <c r="L42">
        <v>50</v>
      </c>
      <c r="M42" t="str">
        <f t="shared" ca="1" si="21"/>
        <v>Oui</v>
      </c>
      <c r="N42">
        <f t="shared" ca="1" si="16"/>
        <v>66.666666666666657</v>
      </c>
      <c r="O42">
        <f t="shared" ca="1" si="22"/>
        <v>-50</v>
      </c>
      <c r="P42">
        <f t="shared" ca="1" si="23"/>
        <v>4.4210036006857356</v>
      </c>
      <c r="S42" t="s">
        <v>17</v>
      </c>
      <c r="T42">
        <f t="shared" ca="1" si="29"/>
        <v>-65</v>
      </c>
      <c r="U42">
        <v>95</v>
      </c>
      <c r="V42" t="str">
        <f t="shared" ca="1" si="24"/>
        <v>Oui</v>
      </c>
      <c r="W42">
        <f t="shared" ca="1" si="17"/>
        <v>91.75</v>
      </c>
      <c r="X42">
        <f t="shared" ca="1" si="25"/>
        <v>-5</v>
      </c>
      <c r="Y42">
        <f t="shared" ca="1" si="26"/>
        <v>4.4210036006857356</v>
      </c>
    </row>
    <row r="43" spans="1:25" x14ac:dyDescent="0.25">
      <c r="A43" t="s">
        <v>18</v>
      </c>
      <c r="B43">
        <f t="shared" ca="1" si="27"/>
        <v>-30</v>
      </c>
      <c r="C43">
        <v>5</v>
      </c>
      <c r="D43" t="str">
        <f t="shared" ca="1" si="18"/>
        <v>Non</v>
      </c>
      <c r="E43">
        <f t="shared" ca="1" si="15"/>
        <v>-23.5</v>
      </c>
      <c r="F43">
        <f t="shared" ca="1" si="19"/>
        <v>5</v>
      </c>
      <c r="G43">
        <f t="shared" ca="1" si="20"/>
        <v>61.307647452834246</v>
      </c>
      <c r="J43" t="s">
        <v>18</v>
      </c>
      <c r="K43">
        <f t="shared" ca="1" si="28"/>
        <v>0</v>
      </c>
      <c r="L43">
        <v>50</v>
      </c>
      <c r="M43" t="str">
        <f t="shared" ca="1" si="21"/>
        <v>Non</v>
      </c>
      <c r="N43">
        <f t="shared" ca="1" si="16"/>
        <v>50</v>
      </c>
      <c r="O43">
        <f t="shared" ca="1" si="22"/>
        <v>50</v>
      </c>
      <c r="P43">
        <f t="shared" ca="1" si="23"/>
        <v>61.307647452834246</v>
      </c>
      <c r="S43" t="s">
        <v>18</v>
      </c>
      <c r="T43">
        <f t="shared" ca="1" si="29"/>
        <v>-70</v>
      </c>
      <c r="U43">
        <v>95</v>
      </c>
      <c r="V43" t="str">
        <f t="shared" ca="1" si="24"/>
        <v>Oui</v>
      </c>
      <c r="W43">
        <f t="shared" ca="1" si="17"/>
        <v>91.5</v>
      </c>
      <c r="X43">
        <f t="shared" ca="1" si="25"/>
        <v>-5</v>
      </c>
      <c r="Y43">
        <f t="shared" ca="1" si="26"/>
        <v>61.307647452834246</v>
      </c>
    </row>
    <row r="44" spans="1:25" x14ac:dyDescent="0.25">
      <c r="A44" t="s">
        <v>19</v>
      </c>
      <c r="B44">
        <f t="shared" ca="1" si="27"/>
        <v>-25</v>
      </c>
      <c r="C44">
        <v>5</v>
      </c>
      <c r="D44" t="str">
        <f t="shared" ca="1" si="18"/>
        <v>Non</v>
      </c>
      <c r="E44">
        <f t="shared" ca="1" si="15"/>
        <v>-18.75</v>
      </c>
      <c r="F44">
        <f t="shared" ca="1" si="19"/>
        <v>5</v>
      </c>
      <c r="G44">
        <f t="shared" ca="1" si="20"/>
        <v>17.015775249825037</v>
      </c>
      <c r="J44" t="s">
        <v>19</v>
      </c>
      <c r="K44">
        <f t="shared" ca="1" si="28"/>
        <v>50</v>
      </c>
      <c r="L44">
        <v>50</v>
      </c>
      <c r="M44" t="str">
        <f t="shared" ca="1" si="21"/>
        <v>Oui</v>
      </c>
      <c r="N44">
        <f t="shared" ca="1" si="16"/>
        <v>66.666666666666657</v>
      </c>
      <c r="O44">
        <f t="shared" ca="1" si="22"/>
        <v>-50</v>
      </c>
      <c r="P44">
        <f t="shared" ca="1" si="23"/>
        <v>17.015775249825037</v>
      </c>
      <c r="S44" t="s">
        <v>19</v>
      </c>
      <c r="T44">
        <f t="shared" ca="1" si="29"/>
        <v>-75</v>
      </c>
      <c r="U44">
        <v>95</v>
      </c>
      <c r="V44" t="str">
        <f t="shared" ca="1" si="24"/>
        <v>Oui</v>
      </c>
      <c r="W44">
        <f t="shared" ca="1" si="17"/>
        <v>91.25</v>
      </c>
      <c r="X44">
        <f t="shared" ca="1" si="25"/>
        <v>-5</v>
      </c>
      <c r="Y44">
        <f t="shared" ca="1" si="26"/>
        <v>17.015775249825037</v>
      </c>
    </row>
    <row r="45" spans="1:25" x14ac:dyDescent="0.25">
      <c r="A45" t="s">
        <v>20</v>
      </c>
      <c r="B45">
        <f t="shared" ca="1" si="27"/>
        <v>-20</v>
      </c>
      <c r="C45">
        <v>5</v>
      </c>
      <c r="D45" t="str">
        <f t="shared" ca="1" si="18"/>
        <v>Non</v>
      </c>
      <c r="E45">
        <f t="shared" ca="1" si="15"/>
        <v>-14</v>
      </c>
      <c r="F45">
        <f t="shared" ca="1" si="19"/>
        <v>5</v>
      </c>
      <c r="G45">
        <f t="shared" ca="1" si="20"/>
        <v>75.634016168186577</v>
      </c>
      <c r="J45" t="s">
        <v>20</v>
      </c>
      <c r="K45">
        <f t="shared" ca="1" si="28"/>
        <v>0</v>
      </c>
      <c r="L45">
        <v>50</v>
      </c>
      <c r="M45" t="str">
        <f t="shared" ca="1" si="21"/>
        <v>Non</v>
      </c>
      <c r="N45">
        <f t="shared" ca="1" si="16"/>
        <v>50</v>
      </c>
      <c r="O45">
        <f t="shared" ca="1" si="22"/>
        <v>50</v>
      </c>
      <c r="P45">
        <f t="shared" ca="1" si="23"/>
        <v>75.634016168186577</v>
      </c>
      <c r="S45" t="s">
        <v>20</v>
      </c>
      <c r="T45">
        <f t="shared" ca="1" si="29"/>
        <v>-80</v>
      </c>
      <c r="U45">
        <v>95</v>
      </c>
      <c r="V45" t="str">
        <f t="shared" ca="1" si="24"/>
        <v>Oui</v>
      </c>
      <c r="W45">
        <f t="shared" ca="1" si="17"/>
        <v>91</v>
      </c>
      <c r="X45">
        <f t="shared" ca="1" si="25"/>
        <v>-5</v>
      </c>
      <c r="Y45">
        <f t="shared" ca="1" si="26"/>
        <v>75.634016168186577</v>
      </c>
    </row>
    <row r="46" spans="1:25" x14ac:dyDescent="0.25">
      <c r="A46" t="s">
        <v>21</v>
      </c>
      <c r="B46">
        <f t="shared" ca="1" si="27"/>
        <v>-15</v>
      </c>
      <c r="C46">
        <v>5</v>
      </c>
      <c r="D46" t="str">
        <f t="shared" ca="1" si="18"/>
        <v>Non</v>
      </c>
      <c r="E46">
        <f t="shared" ca="1" si="15"/>
        <v>-9.2499999999999858</v>
      </c>
      <c r="F46">
        <f t="shared" ca="1" si="19"/>
        <v>5</v>
      </c>
      <c r="G46">
        <f t="shared" ca="1" si="20"/>
        <v>24.896723888994277</v>
      </c>
      <c r="J46" t="s">
        <v>21</v>
      </c>
      <c r="K46">
        <f t="shared" ca="1" si="28"/>
        <v>50</v>
      </c>
      <c r="L46">
        <v>50</v>
      </c>
      <c r="M46" t="str">
        <f t="shared" ca="1" si="21"/>
        <v>Oui</v>
      </c>
      <c r="N46">
        <f t="shared" ca="1" si="16"/>
        <v>66.666666666666657</v>
      </c>
      <c r="O46">
        <f t="shared" ca="1" si="22"/>
        <v>-50</v>
      </c>
      <c r="P46">
        <f t="shared" ca="1" si="23"/>
        <v>24.896723888994277</v>
      </c>
      <c r="S46" t="s">
        <v>21</v>
      </c>
      <c r="T46">
        <f t="shared" ca="1" si="29"/>
        <v>-85</v>
      </c>
      <c r="U46">
        <v>95</v>
      </c>
      <c r="V46" t="str">
        <f t="shared" ca="1" si="24"/>
        <v>Oui</v>
      </c>
      <c r="W46">
        <f t="shared" ca="1" si="17"/>
        <v>90.75</v>
      </c>
      <c r="X46">
        <f t="shared" ca="1" si="25"/>
        <v>-5</v>
      </c>
      <c r="Y46">
        <f t="shared" ca="1" si="26"/>
        <v>24.896723888994277</v>
      </c>
    </row>
    <row r="47" spans="1:25" x14ac:dyDescent="0.25">
      <c r="A47" t="s">
        <v>22</v>
      </c>
      <c r="B47">
        <f t="shared" ca="1" si="27"/>
        <v>-10</v>
      </c>
      <c r="C47">
        <v>5</v>
      </c>
      <c r="D47" t="str">
        <f t="shared" ca="1" si="18"/>
        <v>Non</v>
      </c>
      <c r="E47">
        <f t="shared" ca="1" si="15"/>
        <v>-4.5000000000000142</v>
      </c>
      <c r="F47">
        <f t="shared" ca="1" si="19"/>
        <v>5</v>
      </c>
      <c r="G47">
        <f t="shared" ca="1" si="20"/>
        <v>12.87446934480425</v>
      </c>
      <c r="J47" t="s">
        <v>22</v>
      </c>
      <c r="K47">
        <f t="shared" ca="1" si="28"/>
        <v>0</v>
      </c>
      <c r="L47">
        <v>50</v>
      </c>
      <c r="M47" t="str">
        <f t="shared" ca="1" si="21"/>
        <v>Oui</v>
      </c>
      <c r="N47">
        <f t="shared" ca="1" si="16"/>
        <v>50</v>
      </c>
      <c r="O47">
        <f t="shared" ca="1" si="22"/>
        <v>-50</v>
      </c>
      <c r="P47">
        <f t="shared" ca="1" si="23"/>
        <v>12.87446934480425</v>
      </c>
      <c r="S47" t="s">
        <v>22</v>
      </c>
      <c r="T47">
        <f t="shared" ca="1" si="29"/>
        <v>-90</v>
      </c>
      <c r="U47">
        <v>95</v>
      </c>
      <c r="V47" t="str">
        <f t="shared" ca="1" si="24"/>
        <v>Oui</v>
      </c>
      <c r="W47">
        <f t="shared" ca="1" si="17"/>
        <v>90.5</v>
      </c>
      <c r="X47">
        <f t="shared" ca="1" si="25"/>
        <v>-5</v>
      </c>
      <c r="Y47">
        <f t="shared" ca="1" si="26"/>
        <v>12.87446934480425</v>
      </c>
    </row>
    <row r="48" spans="1:25" x14ac:dyDescent="0.25">
      <c r="A48" t="s">
        <v>23</v>
      </c>
      <c r="B48">
        <f t="shared" ca="1" si="27"/>
        <v>-5</v>
      </c>
      <c r="C48">
        <v>5</v>
      </c>
      <c r="D48" t="str">
        <f t="shared" ca="1" si="18"/>
        <v>Non</v>
      </c>
      <c r="E48">
        <f t="shared" ca="1" si="15"/>
        <v>0.25</v>
      </c>
      <c r="F48">
        <f t="shared" ca="1" si="19"/>
        <v>5</v>
      </c>
      <c r="G48">
        <f t="shared" ca="1" si="20"/>
        <v>66.631880607959346</v>
      </c>
      <c r="J48" t="s">
        <v>23</v>
      </c>
      <c r="K48">
        <f t="shared" ca="1" si="28"/>
        <v>-50</v>
      </c>
      <c r="L48">
        <v>50</v>
      </c>
      <c r="M48" t="str">
        <f t="shared" ca="1" si="21"/>
        <v>Non</v>
      </c>
      <c r="N48">
        <f t="shared" ca="1" si="16"/>
        <v>25</v>
      </c>
      <c r="O48">
        <f t="shared" ca="1" si="22"/>
        <v>50</v>
      </c>
      <c r="P48">
        <f t="shared" ca="1" si="23"/>
        <v>66.631880607959346</v>
      </c>
      <c r="S48" t="s">
        <v>23</v>
      </c>
      <c r="T48">
        <f t="shared" ca="1" si="29"/>
        <v>-95</v>
      </c>
      <c r="U48">
        <v>95</v>
      </c>
      <c r="V48" t="str">
        <f t="shared" ca="1" si="24"/>
        <v>Oui</v>
      </c>
      <c r="W48">
        <f t="shared" ca="1" si="17"/>
        <v>90.25</v>
      </c>
      <c r="X48">
        <f t="shared" ca="1" si="25"/>
        <v>-5</v>
      </c>
      <c r="Y48">
        <f t="shared" ca="1" si="26"/>
        <v>66.631880607959346</v>
      </c>
    </row>
    <row r="49" spans="1:25" x14ac:dyDescent="0.25">
      <c r="B49">
        <f ca="1">B48+F48</f>
        <v>0</v>
      </c>
      <c r="C49">
        <v>5</v>
      </c>
      <c r="E49">
        <f t="shared" ca="1" si="15"/>
        <v>5</v>
      </c>
      <c r="K49">
        <f ca="1">K48+O48</f>
        <v>0</v>
      </c>
      <c r="L49">
        <v>50</v>
      </c>
      <c r="N49">
        <f t="shared" ca="1" si="16"/>
        <v>50</v>
      </c>
      <c r="T49">
        <f ca="1">T48+X48</f>
        <v>-100</v>
      </c>
      <c r="U49">
        <v>95</v>
      </c>
      <c r="W49">
        <f t="shared" ca="1" si="17"/>
        <v>90</v>
      </c>
    </row>
    <row r="51" spans="1:25" x14ac:dyDescent="0.25">
      <c r="A51" t="s">
        <v>29</v>
      </c>
    </row>
    <row r="52" spans="1:25" x14ac:dyDescent="0.25">
      <c r="A52" t="s">
        <v>27</v>
      </c>
      <c r="D52" s="1">
        <v>100</v>
      </c>
    </row>
    <row r="53" spans="1:25" x14ac:dyDescent="0.25">
      <c r="A53" t="s">
        <v>2</v>
      </c>
      <c r="B53" t="s">
        <v>32</v>
      </c>
      <c r="C53" t="s">
        <v>0</v>
      </c>
      <c r="D53" t="s">
        <v>1</v>
      </c>
      <c r="E53" t="s">
        <v>25</v>
      </c>
      <c r="F53" t="s">
        <v>13</v>
      </c>
      <c r="G53" t="s">
        <v>24</v>
      </c>
      <c r="J53" t="s">
        <v>2</v>
      </c>
      <c r="K53" t="s">
        <v>32</v>
      </c>
      <c r="L53" t="s">
        <v>0</v>
      </c>
      <c r="M53" t="s">
        <v>1</v>
      </c>
      <c r="N53" t="s">
        <v>25</v>
      </c>
      <c r="O53" t="s">
        <v>13</v>
      </c>
      <c r="P53" t="s">
        <v>24</v>
      </c>
      <c r="S53" t="s">
        <v>2</v>
      </c>
      <c r="T53" t="s">
        <v>32</v>
      </c>
      <c r="U53" t="s">
        <v>0</v>
      </c>
      <c r="V53" t="s">
        <v>1</v>
      </c>
      <c r="W53" t="s">
        <v>25</v>
      </c>
      <c r="X53" t="s">
        <v>13</v>
      </c>
      <c r="Y53" t="s">
        <v>24</v>
      </c>
    </row>
    <row r="54" spans="1:25" x14ac:dyDescent="0.25">
      <c r="A54" t="s">
        <v>3</v>
      </c>
      <c r="B54">
        <v>0</v>
      </c>
      <c r="C54">
        <v>5</v>
      </c>
      <c r="D54" t="str">
        <f ca="1">IF(E54&gt;G54,"Oui","Non")</f>
        <v>Non</v>
      </c>
      <c r="E54">
        <f>IF(B54&gt;0,C54*(1+B54/$D$27),C54/(1-B54/$D$27))</f>
        <v>5</v>
      </c>
      <c r="F54">
        <f ca="1">IF(D54="Oui",C54-100,C54)</f>
        <v>5</v>
      </c>
      <c r="G54">
        <f ca="1">G29</f>
        <v>94.354688016040939</v>
      </c>
      <c r="J54" t="s">
        <v>3</v>
      </c>
      <c r="K54">
        <v>0</v>
      </c>
      <c r="L54">
        <v>50</v>
      </c>
      <c r="M54" t="str">
        <f ca="1">IF(N54&gt;P54,"Oui","Non")</f>
        <v>Non</v>
      </c>
      <c r="N54">
        <f>IF(K54&gt;0,L54*(1+K54/$D$27),L54/(1-K54/$D$27))</f>
        <v>50</v>
      </c>
      <c r="O54">
        <f ca="1">IF(M54="Oui",L54-100,L54)</f>
        <v>50</v>
      </c>
      <c r="P54">
        <f ca="1">G54</f>
        <v>94.354688016040939</v>
      </c>
      <c r="S54" t="s">
        <v>3</v>
      </c>
      <c r="T54">
        <v>0</v>
      </c>
      <c r="U54">
        <v>95</v>
      </c>
      <c r="V54" t="str">
        <f ca="1">IF(W54&gt;Y54,"Oui","Non")</f>
        <v>Oui</v>
      </c>
      <c r="W54">
        <f>IF(T54&gt;0,U54*(1+T54/$D$27),U54/(1-T54/$D$27))</f>
        <v>95</v>
      </c>
      <c r="X54">
        <f ca="1">IF(V54="Oui",U54-100,U54)</f>
        <v>-5</v>
      </c>
      <c r="Y54">
        <f ca="1">G54</f>
        <v>94.354688016040939</v>
      </c>
    </row>
    <row r="55" spans="1:25" x14ac:dyDescent="0.25">
      <c r="A55" t="s">
        <v>4</v>
      </c>
      <c r="B55">
        <f ca="1">B54+F54</f>
        <v>5</v>
      </c>
      <c r="C55">
        <v>5</v>
      </c>
      <c r="D55" t="str">
        <f t="shared" ref="D55:D73" ca="1" si="30">IF(E55&gt;G55,"Oui","Non")</f>
        <v>Non</v>
      </c>
      <c r="E55">
        <f t="shared" ref="E55:E74" ca="1" si="31">IF(B55&gt;0,C55*(1+B55/$D$27),C55/(1-B55/$D$27))</f>
        <v>5.25</v>
      </c>
      <c r="F55">
        <f t="shared" ref="F55:F73" ca="1" si="32">IF(D55="Oui",C55-100,C55)</f>
        <v>5</v>
      </c>
      <c r="G55">
        <f t="shared" ref="G55:G73" ca="1" si="33">G30</f>
        <v>13.615276970092571</v>
      </c>
      <c r="J55" t="s">
        <v>4</v>
      </c>
      <c r="K55">
        <f ca="1">K54+O54</f>
        <v>50</v>
      </c>
      <c r="L55">
        <v>50</v>
      </c>
      <c r="M55" t="str">
        <f t="shared" ref="M55:M73" ca="1" si="34">IF(N55&gt;P55,"Oui","Non")</f>
        <v>Oui</v>
      </c>
      <c r="N55">
        <f t="shared" ref="N55:N74" ca="1" si="35">IF(K55&gt;0,L55*(1+K55/$D$27),L55/(1-K55/$D$27))</f>
        <v>75</v>
      </c>
      <c r="O55">
        <f t="shared" ref="O55:O73" ca="1" si="36">IF(M55="Oui",L55-100,L55)</f>
        <v>-50</v>
      </c>
      <c r="P55">
        <f t="shared" ref="P55:P73" ca="1" si="37">G55</f>
        <v>13.615276970092571</v>
      </c>
      <c r="S55" t="s">
        <v>4</v>
      </c>
      <c r="T55">
        <f ca="1">T54+X54</f>
        <v>-5</v>
      </c>
      <c r="U55">
        <v>95</v>
      </c>
      <c r="V55" t="str">
        <f t="shared" ref="V55:V73" ca="1" si="38">IF(W55&gt;Y55,"Oui","Non")</f>
        <v>Oui</v>
      </c>
      <c r="W55">
        <f t="shared" ref="W55:W74" ca="1" si="39">IF(T55&gt;0,U55*(1+T55/$D$27),U55/(1-T55/$D$27))</f>
        <v>90.476190476190467</v>
      </c>
      <c r="X55">
        <f t="shared" ref="X55:X73" ca="1" si="40">IF(V55="Oui",U55-100,U55)</f>
        <v>-5</v>
      </c>
      <c r="Y55">
        <f t="shared" ref="Y55:Y73" ca="1" si="41">G55</f>
        <v>13.615276970092571</v>
      </c>
    </row>
    <row r="56" spans="1:25" x14ac:dyDescent="0.25">
      <c r="A56" t="s">
        <v>5</v>
      </c>
      <c r="B56">
        <f t="shared" ref="B56:B73" ca="1" si="42">B55+F55</f>
        <v>10</v>
      </c>
      <c r="C56">
        <v>5</v>
      </c>
      <c r="D56" t="str">
        <f t="shared" ca="1" si="30"/>
        <v>Non</v>
      </c>
      <c r="E56">
        <f t="shared" ca="1" si="31"/>
        <v>5.5</v>
      </c>
      <c r="F56">
        <f t="shared" ca="1" si="32"/>
        <v>5</v>
      </c>
      <c r="G56">
        <f t="shared" ca="1" si="33"/>
        <v>10.392432722683065</v>
      </c>
      <c r="J56" t="s">
        <v>5</v>
      </c>
      <c r="K56">
        <f t="shared" ref="K56:K73" ca="1" si="43">K55+O55</f>
        <v>0</v>
      </c>
      <c r="L56">
        <v>50</v>
      </c>
      <c r="M56" t="str">
        <f t="shared" ca="1" si="34"/>
        <v>Oui</v>
      </c>
      <c r="N56">
        <f t="shared" ca="1" si="35"/>
        <v>50</v>
      </c>
      <c r="O56">
        <f t="shared" ca="1" si="36"/>
        <v>-50</v>
      </c>
      <c r="P56">
        <f t="shared" ca="1" si="37"/>
        <v>10.392432722683065</v>
      </c>
      <c r="S56" t="s">
        <v>5</v>
      </c>
      <c r="T56">
        <f t="shared" ref="T56:T73" ca="1" si="44">T55+X55</f>
        <v>-10</v>
      </c>
      <c r="U56">
        <v>95</v>
      </c>
      <c r="V56" t="str">
        <f t="shared" ca="1" si="38"/>
        <v>Oui</v>
      </c>
      <c r="W56">
        <f t="shared" ca="1" si="39"/>
        <v>86.36363636363636</v>
      </c>
      <c r="X56">
        <f t="shared" ca="1" si="40"/>
        <v>-5</v>
      </c>
      <c r="Y56">
        <f t="shared" ca="1" si="41"/>
        <v>10.392432722683065</v>
      </c>
    </row>
    <row r="57" spans="1:25" x14ac:dyDescent="0.25">
      <c r="A57" t="s">
        <v>6</v>
      </c>
      <c r="B57">
        <f t="shared" ca="1" si="42"/>
        <v>15</v>
      </c>
      <c r="C57">
        <v>5</v>
      </c>
      <c r="D57" t="str">
        <f t="shared" ca="1" si="30"/>
        <v>Non</v>
      </c>
      <c r="E57">
        <f t="shared" ca="1" si="31"/>
        <v>5.75</v>
      </c>
      <c r="F57">
        <f t="shared" ca="1" si="32"/>
        <v>5</v>
      </c>
      <c r="G57">
        <f t="shared" ca="1" si="33"/>
        <v>49.731196677565812</v>
      </c>
      <c r="J57" t="s">
        <v>6</v>
      </c>
      <c r="K57">
        <f t="shared" ca="1" si="43"/>
        <v>-50</v>
      </c>
      <c r="L57">
        <v>50</v>
      </c>
      <c r="M57" t="str">
        <f t="shared" ca="1" si="34"/>
        <v>Non</v>
      </c>
      <c r="N57">
        <f t="shared" ca="1" si="35"/>
        <v>33.333333333333336</v>
      </c>
      <c r="O57">
        <f t="shared" ca="1" si="36"/>
        <v>50</v>
      </c>
      <c r="P57">
        <f t="shared" ca="1" si="37"/>
        <v>49.731196677565812</v>
      </c>
      <c r="S57" t="s">
        <v>6</v>
      </c>
      <c r="T57">
        <f t="shared" ca="1" si="44"/>
        <v>-15</v>
      </c>
      <c r="U57">
        <v>95</v>
      </c>
      <c r="V57" t="str">
        <f t="shared" ca="1" si="38"/>
        <v>Oui</v>
      </c>
      <c r="W57">
        <f t="shared" ca="1" si="39"/>
        <v>82.608695652173921</v>
      </c>
      <c r="X57">
        <f t="shared" ca="1" si="40"/>
        <v>-5</v>
      </c>
      <c r="Y57">
        <f t="shared" ca="1" si="41"/>
        <v>49.731196677565812</v>
      </c>
    </row>
    <row r="58" spans="1:25" x14ac:dyDescent="0.25">
      <c r="A58" t="s">
        <v>7</v>
      </c>
      <c r="B58">
        <f t="shared" ca="1" si="42"/>
        <v>20</v>
      </c>
      <c r="C58">
        <v>5</v>
      </c>
      <c r="D58" t="str">
        <f t="shared" ca="1" si="30"/>
        <v>Non</v>
      </c>
      <c r="E58">
        <f t="shared" ca="1" si="31"/>
        <v>6</v>
      </c>
      <c r="F58">
        <f t="shared" ca="1" si="32"/>
        <v>5</v>
      </c>
      <c r="G58">
        <f t="shared" ca="1" si="33"/>
        <v>50.086351133067751</v>
      </c>
      <c r="J58" t="s">
        <v>7</v>
      </c>
      <c r="K58">
        <f t="shared" ca="1" si="43"/>
        <v>0</v>
      </c>
      <c r="L58">
        <v>50</v>
      </c>
      <c r="M58" t="str">
        <f t="shared" ca="1" si="34"/>
        <v>Non</v>
      </c>
      <c r="N58">
        <f t="shared" ca="1" si="35"/>
        <v>50</v>
      </c>
      <c r="O58">
        <f t="shared" ca="1" si="36"/>
        <v>50</v>
      </c>
      <c r="P58">
        <f t="shared" ca="1" si="37"/>
        <v>50.086351133067751</v>
      </c>
      <c r="S58" t="s">
        <v>7</v>
      </c>
      <c r="T58">
        <f t="shared" ca="1" si="44"/>
        <v>-20</v>
      </c>
      <c r="U58">
        <v>95</v>
      </c>
      <c r="V58" t="str">
        <f t="shared" ca="1" si="38"/>
        <v>Oui</v>
      </c>
      <c r="W58">
        <f t="shared" ca="1" si="39"/>
        <v>79.166666666666671</v>
      </c>
      <c r="X58">
        <f t="shared" ca="1" si="40"/>
        <v>-5</v>
      </c>
      <c r="Y58">
        <f t="shared" ca="1" si="41"/>
        <v>50.086351133067751</v>
      </c>
    </row>
    <row r="59" spans="1:25" x14ac:dyDescent="0.25">
      <c r="A59" t="s">
        <v>8</v>
      </c>
      <c r="B59">
        <f t="shared" ca="1" si="42"/>
        <v>25</v>
      </c>
      <c r="C59">
        <v>5</v>
      </c>
      <c r="D59" t="str">
        <f t="shared" ca="1" si="30"/>
        <v>Non</v>
      </c>
      <c r="E59">
        <f t="shared" ca="1" si="31"/>
        <v>6.25</v>
      </c>
      <c r="F59">
        <f t="shared" ca="1" si="32"/>
        <v>5</v>
      </c>
      <c r="G59">
        <f t="shared" ca="1" si="33"/>
        <v>89.741938569335147</v>
      </c>
      <c r="J59" t="s">
        <v>8</v>
      </c>
      <c r="K59">
        <f t="shared" ca="1" si="43"/>
        <v>50</v>
      </c>
      <c r="L59">
        <v>50</v>
      </c>
      <c r="M59" t="str">
        <f t="shared" ca="1" si="34"/>
        <v>Non</v>
      </c>
      <c r="N59">
        <f t="shared" ca="1" si="35"/>
        <v>75</v>
      </c>
      <c r="O59">
        <f t="shared" ca="1" si="36"/>
        <v>50</v>
      </c>
      <c r="P59">
        <f t="shared" ca="1" si="37"/>
        <v>89.741938569335147</v>
      </c>
      <c r="S59" t="s">
        <v>8</v>
      </c>
      <c r="T59">
        <f t="shared" ca="1" si="44"/>
        <v>-25</v>
      </c>
      <c r="U59">
        <v>95</v>
      </c>
      <c r="V59" t="str">
        <f t="shared" ca="1" si="38"/>
        <v>Non</v>
      </c>
      <c r="W59">
        <f t="shared" ca="1" si="39"/>
        <v>76</v>
      </c>
      <c r="X59">
        <f t="shared" ca="1" si="40"/>
        <v>95</v>
      </c>
      <c r="Y59">
        <f t="shared" ca="1" si="41"/>
        <v>89.741938569335147</v>
      </c>
    </row>
    <row r="60" spans="1:25" x14ac:dyDescent="0.25">
      <c r="A60" t="s">
        <v>9</v>
      </c>
      <c r="B60">
        <f t="shared" ca="1" si="42"/>
        <v>30</v>
      </c>
      <c r="C60">
        <v>5</v>
      </c>
      <c r="D60" t="str">
        <f t="shared" ca="1" si="30"/>
        <v>Non</v>
      </c>
      <c r="E60">
        <f t="shared" ca="1" si="31"/>
        <v>6.5</v>
      </c>
      <c r="F60">
        <f t="shared" ca="1" si="32"/>
        <v>5</v>
      </c>
      <c r="G60">
        <f t="shared" ca="1" si="33"/>
        <v>31.700511664192753</v>
      </c>
      <c r="J60" t="s">
        <v>9</v>
      </c>
      <c r="K60">
        <f t="shared" ca="1" si="43"/>
        <v>100</v>
      </c>
      <c r="L60">
        <v>50</v>
      </c>
      <c r="M60" t="str">
        <f t="shared" ca="1" si="34"/>
        <v>Oui</v>
      </c>
      <c r="N60">
        <f t="shared" ca="1" si="35"/>
        <v>100</v>
      </c>
      <c r="O60">
        <f t="shared" ca="1" si="36"/>
        <v>-50</v>
      </c>
      <c r="P60">
        <f t="shared" ca="1" si="37"/>
        <v>31.700511664192753</v>
      </c>
      <c r="S60" t="s">
        <v>9</v>
      </c>
      <c r="T60">
        <f t="shared" ca="1" si="44"/>
        <v>70</v>
      </c>
      <c r="U60">
        <v>95</v>
      </c>
      <c r="V60" t="str">
        <f t="shared" ca="1" si="38"/>
        <v>Oui</v>
      </c>
      <c r="W60">
        <f t="shared" ca="1" si="39"/>
        <v>161.5</v>
      </c>
      <c r="X60">
        <f t="shared" ca="1" si="40"/>
        <v>-5</v>
      </c>
      <c r="Y60">
        <f t="shared" ca="1" si="41"/>
        <v>31.700511664192753</v>
      </c>
    </row>
    <row r="61" spans="1:25" x14ac:dyDescent="0.25">
      <c r="A61" t="s">
        <v>10</v>
      </c>
      <c r="B61">
        <f t="shared" ca="1" si="42"/>
        <v>35</v>
      </c>
      <c r="C61">
        <v>5</v>
      </c>
      <c r="D61" t="str">
        <f t="shared" ca="1" si="30"/>
        <v>Non</v>
      </c>
      <c r="E61">
        <f t="shared" ca="1" si="31"/>
        <v>6.75</v>
      </c>
      <c r="F61">
        <f t="shared" ca="1" si="32"/>
        <v>5</v>
      </c>
      <c r="G61">
        <f t="shared" ca="1" si="33"/>
        <v>45.024750371945601</v>
      </c>
      <c r="J61" t="s">
        <v>10</v>
      </c>
      <c r="K61">
        <f t="shared" ca="1" si="43"/>
        <v>50</v>
      </c>
      <c r="L61">
        <v>50</v>
      </c>
      <c r="M61" t="str">
        <f t="shared" ca="1" si="34"/>
        <v>Oui</v>
      </c>
      <c r="N61">
        <f t="shared" ca="1" si="35"/>
        <v>75</v>
      </c>
      <c r="O61">
        <f t="shared" ca="1" si="36"/>
        <v>-50</v>
      </c>
      <c r="P61">
        <f t="shared" ca="1" si="37"/>
        <v>45.024750371945601</v>
      </c>
      <c r="S61" t="s">
        <v>10</v>
      </c>
      <c r="T61">
        <f t="shared" ca="1" si="44"/>
        <v>65</v>
      </c>
      <c r="U61">
        <v>95</v>
      </c>
      <c r="V61" t="str">
        <f t="shared" ca="1" si="38"/>
        <v>Oui</v>
      </c>
      <c r="W61">
        <f t="shared" ca="1" si="39"/>
        <v>156.75</v>
      </c>
      <c r="X61">
        <f t="shared" ca="1" si="40"/>
        <v>-5</v>
      </c>
      <c r="Y61">
        <f t="shared" ca="1" si="41"/>
        <v>45.024750371945601</v>
      </c>
    </row>
    <row r="62" spans="1:25" x14ac:dyDescent="0.25">
      <c r="A62" t="s">
        <v>11</v>
      </c>
      <c r="B62">
        <f t="shared" ca="1" si="42"/>
        <v>40</v>
      </c>
      <c r="C62">
        <v>5</v>
      </c>
      <c r="D62" t="str">
        <f t="shared" ca="1" si="30"/>
        <v>Non</v>
      </c>
      <c r="E62">
        <f t="shared" ca="1" si="31"/>
        <v>7</v>
      </c>
      <c r="F62">
        <f t="shared" ca="1" si="32"/>
        <v>5</v>
      </c>
      <c r="G62">
        <f t="shared" ca="1" si="33"/>
        <v>77.790412351475908</v>
      </c>
      <c r="J62" t="s">
        <v>11</v>
      </c>
      <c r="K62">
        <f t="shared" ca="1" si="43"/>
        <v>0</v>
      </c>
      <c r="L62">
        <v>50</v>
      </c>
      <c r="M62" t="str">
        <f t="shared" ca="1" si="34"/>
        <v>Non</v>
      </c>
      <c r="N62">
        <f t="shared" ca="1" si="35"/>
        <v>50</v>
      </c>
      <c r="O62">
        <f t="shared" ca="1" si="36"/>
        <v>50</v>
      </c>
      <c r="P62">
        <f t="shared" ca="1" si="37"/>
        <v>77.790412351475908</v>
      </c>
      <c r="S62" t="s">
        <v>11</v>
      </c>
      <c r="T62">
        <f t="shared" ca="1" si="44"/>
        <v>60</v>
      </c>
      <c r="U62">
        <v>95</v>
      </c>
      <c r="V62" t="str">
        <f t="shared" ca="1" si="38"/>
        <v>Oui</v>
      </c>
      <c r="W62">
        <f t="shared" ca="1" si="39"/>
        <v>152</v>
      </c>
      <c r="X62">
        <f t="shared" ca="1" si="40"/>
        <v>-5</v>
      </c>
      <c r="Y62">
        <f t="shared" ca="1" si="41"/>
        <v>77.790412351475908</v>
      </c>
    </row>
    <row r="63" spans="1:25" x14ac:dyDescent="0.25">
      <c r="A63" t="s">
        <v>12</v>
      </c>
      <c r="B63">
        <f t="shared" ca="1" si="42"/>
        <v>45</v>
      </c>
      <c r="C63">
        <v>5</v>
      </c>
      <c r="D63" t="str">
        <f t="shared" ca="1" si="30"/>
        <v>Non</v>
      </c>
      <c r="E63">
        <f t="shared" ca="1" si="31"/>
        <v>7.25</v>
      </c>
      <c r="F63">
        <f t="shared" ca="1" si="32"/>
        <v>5</v>
      </c>
      <c r="G63">
        <f t="shared" ca="1" si="33"/>
        <v>30.470325591516822</v>
      </c>
      <c r="J63" t="s">
        <v>12</v>
      </c>
      <c r="K63">
        <f t="shared" ca="1" si="43"/>
        <v>50</v>
      </c>
      <c r="L63">
        <v>50</v>
      </c>
      <c r="M63" t="str">
        <f t="shared" ca="1" si="34"/>
        <v>Oui</v>
      </c>
      <c r="N63">
        <f t="shared" ca="1" si="35"/>
        <v>75</v>
      </c>
      <c r="O63">
        <f t="shared" ca="1" si="36"/>
        <v>-50</v>
      </c>
      <c r="P63">
        <f t="shared" ca="1" si="37"/>
        <v>30.470325591516822</v>
      </c>
      <c r="S63" t="s">
        <v>12</v>
      </c>
      <c r="T63">
        <f t="shared" ca="1" si="44"/>
        <v>55</v>
      </c>
      <c r="U63">
        <v>95</v>
      </c>
      <c r="V63" t="str">
        <f t="shared" ca="1" si="38"/>
        <v>Oui</v>
      </c>
      <c r="W63">
        <f t="shared" ca="1" si="39"/>
        <v>147.25</v>
      </c>
      <c r="X63">
        <f t="shared" ca="1" si="40"/>
        <v>-5</v>
      </c>
      <c r="Y63">
        <f t="shared" ca="1" si="41"/>
        <v>30.470325591516822</v>
      </c>
    </row>
    <row r="64" spans="1:25" x14ac:dyDescent="0.25">
      <c r="A64" t="s">
        <v>14</v>
      </c>
      <c r="B64">
        <f t="shared" ca="1" si="42"/>
        <v>50</v>
      </c>
      <c r="C64">
        <v>5</v>
      </c>
      <c r="D64" t="str">
        <f t="shared" ca="1" si="30"/>
        <v>Non</v>
      </c>
      <c r="E64">
        <f t="shared" ca="1" si="31"/>
        <v>7.5</v>
      </c>
      <c r="F64">
        <f t="shared" ca="1" si="32"/>
        <v>5</v>
      </c>
      <c r="G64">
        <f t="shared" ca="1" si="33"/>
        <v>55.470587895727327</v>
      </c>
      <c r="J64" t="s">
        <v>14</v>
      </c>
      <c r="K64">
        <f t="shared" ca="1" si="43"/>
        <v>0</v>
      </c>
      <c r="L64">
        <v>50</v>
      </c>
      <c r="M64" t="str">
        <f t="shared" ca="1" si="34"/>
        <v>Non</v>
      </c>
      <c r="N64">
        <f t="shared" ca="1" si="35"/>
        <v>50</v>
      </c>
      <c r="O64">
        <f t="shared" ca="1" si="36"/>
        <v>50</v>
      </c>
      <c r="P64">
        <f t="shared" ca="1" si="37"/>
        <v>55.470587895727327</v>
      </c>
      <c r="S64" t="s">
        <v>14</v>
      </c>
      <c r="T64">
        <f t="shared" ca="1" si="44"/>
        <v>50</v>
      </c>
      <c r="U64">
        <v>95</v>
      </c>
      <c r="V64" t="str">
        <f t="shared" ca="1" si="38"/>
        <v>Oui</v>
      </c>
      <c r="W64">
        <f t="shared" ca="1" si="39"/>
        <v>142.5</v>
      </c>
      <c r="X64">
        <f t="shared" ca="1" si="40"/>
        <v>-5</v>
      </c>
      <c r="Y64">
        <f t="shared" ca="1" si="41"/>
        <v>55.470587895727327</v>
      </c>
    </row>
    <row r="65" spans="1:25" x14ac:dyDescent="0.25">
      <c r="A65" t="s">
        <v>15</v>
      </c>
      <c r="B65">
        <f t="shared" ca="1" si="42"/>
        <v>55</v>
      </c>
      <c r="C65">
        <v>5</v>
      </c>
      <c r="D65" t="str">
        <f t="shared" ca="1" si="30"/>
        <v>Non</v>
      </c>
      <c r="E65">
        <f t="shared" ca="1" si="31"/>
        <v>7.75</v>
      </c>
      <c r="F65">
        <f t="shared" ca="1" si="32"/>
        <v>5</v>
      </c>
      <c r="G65">
        <f t="shared" ca="1" si="33"/>
        <v>53.37865788519197</v>
      </c>
      <c r="J65" t="s">
        <v>15</v>
      </c>
      <c r="K65">
        <f t="shared" ca="1" si="43"/>
        <v>50</v>
      </c>
      <c r="L65">
        <v>50</v>
      </c>
      <c r="M65" t="str">
        <f t="shared" ca="1" si="34"/>
        <v>Oui</v>
      </c>
      <c r="N65">
        <f t="shared" ca="1" si="35"/>
        <v>75</v>
      </c>
      <c r="O65">
        <f t="shared" ca="1" si="36"/>
        <v>-50</v>
      </c>
      <c r="P65">
        <f t="shared" ca="1" si="37"/>
        <v>53.37865788519197</v>
      </c>
      <c r="S65" t="s">
        <v>15</v>
      </c>
      <c r="T65">
        <f t="shared" ca="1" si="44"/>
        <v>45</v>
      </c>
      <c r="U65">
        <v>95</v>
      </c>
      <c r="V65" t="str">
        <f t="shared" ca="1" si="38"/>
        <v>Oui</v>
      </c>
      <c r="W65">
        <f t="shared" ca="1" si="39"/>
        <v>137.75</v>
      </c>
      <c r="X65">
        <f t="shared" ca="1" si="40"/>
        <v>-5</v>
      </c>
      <c r="Y65">
        <f t="shared" ca="1" si="41"/>
        <v>53.37865788519197</v>
      </c>
    </row>
    <row r="66" spans="1:25" x14ac:dyDescent="0.25">
      <c r="A66" t="s">
        <v>16</v>
      </c>
      <c r="B66">
        <f t="shared" ca="1" si="42"/>
        <v>60</v>
      </c>
      <c r="C66">
        <v>5</v>
      </c>
      <c r="D66" t="str">
        <f t="shared" ca="1" si="30"/>
        <v>Non</v>
      </c>
      <c r="E66">
        <f t="shared" ca="1" si="31"/>
        <v>8</v>
      </c>
      <c r="F66">
        <f t="shared" ca="1" si="32"/>
        <v>5</v>
      </c>
      <c r="G66">
        <f t="shared" ca="1" si="33"/>
        <v>63.150816399444608</v>
      </c>
      <c r="J66" t="s">
        <v>16</v>
      </c>
      <c r="K66">
        <f t="shared" ca="1" si="43"/>
        <v>0</v>
      </c>
      <c r="L66">
        <v>50</v>
      </c>
      <c r="M66" t="str">
        <f t="shared" ca="1" si="34"/>
        <v>Non</v>
      </c>
      <c r="N66">
        <f t="shared" ca="1" si="35"/>
        <v>50</v>
      </c>
      <c r="O66">
        <f t="shared" ca="1" si="36"/>
        <v>50</v>
      </c>
      <c r="P66">
        <f t="shared" ca="1" si="37"/>
        <v>63.150816399444608</v>
      </c>
      <c r="S66" t="s">
        <v>16</v>
      </c>
      <c r="T66">
        <f t="shared" ca="1" si="44"/>
        <v>40</v>
      </c>
      <c r="U66">
        <v>95</v>
      </c>
      <c r="V66" t="str">
        <f t="shared" ca="1" si="38"/>
        <v>Oui</v>
      </c>
      <c r="W66">
        <f t="shared" ca="1" si="39"/>
        <v>133</v>
      </c>
      <c r="X66">
        <f t="shared" ca="1" si="40"/>
        <v>-5</v>
      </c>
      <c r="Y66">
        <f t="shared" ca="1" si="41"/>
        <v>63.150816399444608</v>
      </c>
    </row>
    <row r="67" spans="1:25" x14ac:dyDescent="0.25">
      <c r="A67" t="s">
        <v>17</v>
      </c>
      <c r="B67">
        <f t="shared" ca="1" si="42"/>
        <v>65</v>
      </c>
      <c r="C67">
        <v>5</v>
      </c>
      <c r="D67" t="str">
        <f t="shared" ca="1" si="30"/>
        <v>Oui</v>
      </c>
      <c r="E67">
        <f t="shared" ca="1" si="31"/>
        <v>8.25</v>
      </c>
      <c r="F67">
        <f t="shared" ca="1" si="32"/>
        <v>-95</v>
      </c>
      <c r="G67">
        <f t="shared" ca="1" si="33"/>
        <v>4.4210036006857356</v>
      </c>
      <c r="J67" t="s">
        <v>17</v>
      </c>
      <c r="K67">
        <f t="shared" ca="1" si="43"/>
        <v>50</v>
      </c>
      <c r="L67">
        <v>50</v>
      </c>
      <c r="M67" t="str">
        <f t="shared" ca="1" si="34"/>
        <v>Oui</v>
      </c>
      <c r="N67">
        <f t="shared" ca="1" si="35"/>
        <v>75</v>
      </c>
      <c r="O67">
        <f t="shared" ca="1" si="36"/>
        <v>-50</v>
      </c>
      <c r="P67">
        <f t="shared" ca="1" si="37"/>
        <v>4.4210036006857356</v>
      </c>
      <c r="S67" t="s">
        <v>17</v>
      </c>
      <c r="T67">
        <f t="shared" ca="1" si="44"/>
        <v>35</v>
      </c>
      <c r="U67">
        <v>95</v>
      </c>
      <c r="V67" t="str">
        <f t="shared" ca="1" si="38"/>
        <v>Oui</v>
      </c>
      <c r="W67">
        <f t="shared" ca="1" si="39"/>
        <v>128.25</v>
      </c>
      <c r="X67">
        <f t="shared" ca="1" si="40"/>
        <v>-5</v>
      </c>
      <c r="Y67">
        <f t="shared" ca="1" si="41"/>
        <v>4.4210036006857356</v>
      </c>
    </row>
    <row r="68" spans="1:25" x14ac:dyDescent="0.25">
      <c r="A68" t="s">
        <v>18</v>
      </c>
      <c r="B68">
        <f t="shared" ca="1" si="42"/>
        <v>-30</v>
      </c>
      <c r="C68">
        <v>5</v>
      </c>
      <c r="D68" t="str">
        <f t="shared" ca="1" si="30"/>
        <v>Non</v>
      </c>
      <c r="E68">
        <f t="shared" ca="1" si="31"/>
        <v>3.8461538461538458</v>
      </c>
      <c r="F68">
        <f t="shared" ca="1" si="32"/>
        <v>5</v>
      </c>
      <c r="G68">
        <f t="shared" ca="1" si="33"/>
        <v>61.307647452834246</v>
      </c>
      <c r="J68" t="s">
        <v>18</v>
      </c>
      <c r="K68">
        <f t="shared" ca="1" si="43"/>
        <v>0</v>
      </c>
      <c r="L68">
        <v>50</v>
      </c>
      <c r="M68" t="str">
        <f t="shared" ca="1" si="34"/>
        <v>Non</v>
      </c>
      <c r="N68">
        <f t="shared" ca="1" si="35"/>
        <v>50</v>
      </c>
      <c r="O68">
        <f t="shared" ca="1" si="36"/>
        <v>50</v>
      </c>
      <c r="P68">
        <f t="shared" ca="1" si="37"/>
        <v>61.307647452834246</v>
      </c>
      <c r="S68" t="s">
        <v>18</v>
      </c>
      <c r="T68">
        <f t="shared" ca="1" si="44"/>
        <v>30</v>
      </c>
      <c r="U68">
        <v>95</v>
      </c>
      <c r="V68" t="str">
        <f t="shared" ca="1" si="38"/>
        <v>Oui</v>
      </c>
      <c r="W68">
        <f t="shared" ca="1" si="39"/>
        <v>123.5</v>
      </c>
      <c r="X68">
        <f t="shared" ca="1" si="40"/>
        <v>-5</v>
      </c>
      <c r="Y68">
        <f t="shared" ca="1" si="41"/>
        <v>61.307647452834246</v>
      </c>
    </row>
    <row r="69" spans="1:25" x14ac:dyDescent="0.25">
      <c r="A69" t="s">
        <v>19</v>
      </c>
      <c r="B69">
        <f t="shared" ca="1" si="42"/>
        <v>-25</v>
      </c>
      <c r="C69">
        <v>5</v>
      </c>
      <c r="D69" t="str">
        <f t="shared" ca="1" si="30"/>
        <v>Non</v>
      </c>
      <c r="E69">
        <f t="shared" ca="1" si="31"/>
        <v>4</v>
      </c>
      <c r="F69">
        <f t="shared" ca="1" si="32"/>
        <v>5</v>
      </c>
      <c r="G69">
        <f t="shared" ca="1" si="33"/>
        <v>17.015775249825037</v>
      </c>
      <c r="J69" t="s">
        <v>19</v>
      </c>
      <c r="K69">
        <f t="shared" ca="1" si="43"/>
        <v>50</v>
      </c>
      <c r="L69">
        <v>50</v>
      </c>
      <c r="M69" t="str">
        <f t="shared" ca="1" si="34"/>
        <v>Oui</v>
      </c>
      <c r="N69">
        <f t="shared" ca="1" si="35"/>
        <v>75</v>
      </c>
      <c r="O69">
        <f t="shared" ca="1" si="36"/>
        <v>-50</v>
      </c>
      <c r="P69">
        <f t="shared" ca="1" si="37"/>
        <v>17.015775249825037</v>
      </c>
      <c r="S69" t="s">
        <v>19</v>
      </c>
      <c r="T69">
        <f t="shared" ca="1" si="44"/>
        <v>25</v>
      </c>
      <c r="U69">
        <v>95</v>
      </c>
      <c r="V69" t="str">
        <f t="shared" ca="1" si="38"/>
        <v>Oui</v>
      </c>
      <c r="W69">
        <f t="shared" ca="1" si="39"/>
        <v>118.75</v>
      </c>
      <c r="X69">
        <f t="shared" ca="1" si="40"/>
        <v>-5</v>
      </c>
      <c r="Y69">
        <f t="shared" ca="1" si="41"/>
        <v>17.015775249825037</v>
      </c>
    </row>
    <row r="70" spans="1:25" x14ac:dyDescent="0.25">
      <c r="A70" t="s">
        <v>20</v>
      </c>
      <c r="B70">
        <f t="shared" ca="1" si="42"/>
        <v>-20</v>
      </c>
      <c r="C70">
        <v>5</v>
      </c>
      <c r="D70" t="str">
        <f t="shared" ca="1" si="30"/>
        <v>Non</v>
      </c>
      <c r="E70">
        <f t="shared" ca="1" si="31"/>
        <v>4.166666666666667</v>
      </c>
      <c r="F70">
        <f t="shared" ca="1" si="32"/>
        <v>5</v>
      </c>
      <c r="G70">
        <f t="shared" ca="1" si="33"/>
        <v>75.634016168186577</v>
      </c>
      <c r="J70" t="s">
        <v>20</v>
      </c>
      <c r="K70">
        <f t="shared" ca="1" si="43"/>
        <v>0</v>
      </c>
      <c r="L70">
        <v>50</v>
      </c>
      <c r="M70" t="str">
        <f t="shared" ca="1" si="34"/>
        <v>Non</v>
      </c>
      <c r="N70">
        <f t="shared" ca="1" si="35"/>
        <v>50</v>
      </c>
      <c r="O70">
        <f t="shared" ca="1" si="36"/>
        <v>50</v>
      </c>
      <c r="P70">
        <f t="shared" ca="1" si="37"/>
        <v>75.634016168186577</v>
      </c>
      <c r="S70" t="s">
        <v>20</v>
      </c>
      <c r="T70">
        <f t="shared" ca="1" si="44"/>
        <v>20</v>
      </c>
      <c r="U70">
        <v>95</v>
      </c>
      <c r="V70" t="str">
        <f t="shared" ca="1" si="38"/>
        <v>Oui</v>
      </c>
      <c r="W70">
        <f t="shared" ca="1" si="39"/>
        <v>114</v>
      </c>
      <c r="X70">
        <f t="shared" ca="1" si="40"/>
        <v>-5</v>
      </c>
      <c r="Y70">
        <f t="shared" ca="1" si="41"/>
        <v>75.634016168186577</v>
      </c>
    </row>
    <row r="71" spans="1:25" x14ac:dyDescent="0.25">
      <c r="A71" t="s">
        <v>21</v>
      </c>
      <c r="B71">
        <f t="shared" ca="1" si="42"/>
        <v>-15</v>
      </c>
      <c r="C71">
        <v>5</v>
      </c>
      <c r="D71" t="str">
        <f t="shared" ca="1" si="30"/>
        <v>Non</v>
      </c>
      <c r="E71">
        <f t="shared" ca="1" si="31"/>
        <v>4.3478260869565224</v>
      </c>
      <c r="F71">
        <f t="shared" ca="1" si="32"/>
        <v>5</v>
      </c>
      <c r="G71">
        <f t="shared" ca="1" si="33"/>
        <v>24.896723888994277</v>
      </c>
      <c r="J71" t="s">
        <v>21</v>
      </c>
      <c r="K71">
        <f t="shared" ca="1" si="43"/>
        <v>50</v>
      </c>
      <c r="L71">
        <v>50</v>
      </c>
      <c r="M71" t="str">
        <f t="shared" ca="1" si="34"/>
        <v>Oui</v>
      </c>
      <c r="N71">
        <f t="shared" ca="1" si="35"/>
        <v>75</v>
      </c>
      <c r="O71">
        <f t="shared" ca="1" si="36"/>
        <v>-50</v>
      </c>
      <c r="P71">
        <f t="shared" ca="1" si="37"/>
        <v>24.896723888994277</v>
      </c>
      <c r="S71" t="s">
        <v>21</v>
      </c>
      <c r="T71">
        <f t="shared" ca="1" si="44"/>
        <v>15</v>
      </c>
      <c r="U71">
        <v>95</v>
      </c>
      <c r="V71" t="str">
        <f t="shared" ca="1" si="38"/>
        <v>Oui</v>
      </c>
      <c r="W71">
        <f t="shared" ca="1" si="39"/>
        <v>109.24999999999999</v>
      </c>
      <c r="X71">
        <f t="shared" ca="1" si="40"/>
        <v>-5</v>
      </c>
      <c r="Y71">
        <f t="shared" ca="1" si="41"/>
        <v>24.896723888994277</v>
      </c>
    </row>
    <row r="72" spans="1:25" x14ac:dyDescent="0.25">
      <c r="A72" t="s">
        <v>22</v>
      </c>
      <c r="B72">
        <f t="shared" ca="1" si="42"/>
        <v>-10</v>
      </c>
      <c r="C72">
        <v>5</v>
      </c>
      <c r="D72" t="str">
        <f t="shared" ca="1" si="30"/>
        <v>Non</v>
      </c>
      <c r="E72">
        <f t="shared" ca="1" si="31"/>
        <v>4.545454545454545</v>
      </c>
      <c r="F72">
        <f t="shared" ca="1" si="32"/>
        <v>5</v>
      </c>
      <c r="G72">
        <f t="shared" ca="1" si="33"/>
        <v>12.87446934480425</v>
      </c>
      <c r="J72" t="s">
        <v>22</v>
      </c>
      <c r="K72">
        <f t="shared" ca="1" si="43"/>
        <v>0</v>
      </c>
      <c r="L72">
        <v>50</v>
      </c>
      <c r="M72" t="str">
        <f t="shared" ca="1" si="34"/>
        <v>Oui</v>
      </c>
      <c r="N72">
        <f t="shared" ca="1" si="35"/>
        <v>50</v>
      </c>
      <c r="O72">
        <f t="shared" ca="1" si="36"/>
        <v>-50</v>
      </c>
      <c r="P72">
        <f t="shared" ca="1" si="37"/>
        <v>12.87446934480425</v>
      </c>
      <c r="S72" t="s">
        <v>22</v>
      </c>
      <c r="T72">
        <f t="shared" ca="1" si="44"/>
        <v>10</v>
      </c>
      <c r="U72">
        <v>95</v>
      </c>
      <c r="V72" t="str">
        <f t="shared" ca="1" si="38"/>
        <v>Oui</v>
      </c>
      <c r="W72">
        <f t="shared" ca="1" si="39"/>
        <v>104.50000000000001</v>
      </c>
      <c r="X72">
        <f t="shared" ca="1" si="40"/>
        <v>-5</v>
      </c>
      <c r="Y72">
        <f t="shared" ca="1" si="41"/>
        <v>12.87446934480425</v>
      </c>
    </row>
    <row r="73" spans="1:25" x14ac:dyDescent="0.25">
      <c r="A73" t="s">
        <v>23</v>
      </c>
      <c r="B73">
        <f t="shared" ca="1" si="42"/>
        <v>-5</v>
      </c>
      <c r="C73">
        <v>5</v>
      </c>
      <c r="D73" t="str">
        <f t="shared" ca="1" si="30"/>
        <v>Non</v>
      </c>
      <c r="E73">
        <f t="shared" ca="1" si="31"/>
        <v>4.7619047619047619</v>
      </c>
      <c r="F73">
        <f t="shared" ca="1" si="32"/>
        <v>5</v>
      </c>
      <c r="G73">
        <f t="shared" ca="1" si="33"/>
        <v>66.631880607959346</v>
      </c>
      <c r="J73" t="s">
        <v>23</v>
      </c>
      <c r="K73">
        <f t="shared" ca="1" si="43"/>
        <v>-50</v>
      </c>
      <c r="L73">
        <v>50</v>
      </c>
      <c r="M73" t="str">
        <f t="shared" ca="1" si="34"/>
        <v>Non</v>
      </c>
      <c r="N73">
        <f t="shared" ca="1" si="35"/>
        <v>33.333333333333336</v>
      </c>
      <c r="O73">
        <f t="shared" ca="1" si="36"/>
        <v>50</v>
      </c>
      <c r="P73">
        <f t="shared" ca="1" si="37"/>
        <v>66.631880607959346</v>
      </c>
      <c r="S73" t="s">
        <v>23</v>
      </c>
      <c r="T73">
        <f t="shared" ca="1" si="44"/>
        <v>5</v>
      </c>
      <c r="U73">
        <v>95</v>
      </c>
      <c r="V73" t="str">
        <f t="shared" ca="1" si="38"/>
        <v>Oui</v>
      </c>
      <c r="W73">
        <f t="shared" ca="1" si="39"/>
        <v>99.75</v>
      </c>
      <c r="X73">
        <f t="shared" ca="1" si="40"/>
        <v>-5</v>
      </c>
      <c r="Y73">
        <f t="shared" ca="1" si="41"/>
        <v>66.631880607959346</v>
      </c>
    </row>
    <row r="74" spans="1:25" x14ac:dyDescent="0.25">
      <c r="B74">
        <f ca="1">B73+F73</f>
        <v>0</v>
      </c>
      <c r="C74">
        <v>5</v>
      </c>
      <c r="E74">
        <f t="shared" ca="1" si="31"/>
        <v>5</v>
      </c>
      <c r="K74">
        <f ca="1">K73+O73</f>
        <v>0</v>
      </c>
      <c r="L74">
        <v>50</v>
      </c>
      <c r="N74">
        <f t="shared" ca="1" si="35"/>
        <v>50</v>
      </c>
      <c r="T74">
        <f ca="1">T73+X73</f>
        <v>0</v>
      </c>
      <c r="U74">
        <v>95</v>
      </c>
      <c r="W74">
        <f t="shared" ca="1" si="39"/>
        <v>95</v>
      </c>
    </row>
    <row r="76" spans="1:25" x14ac:dyDescent="0.25">
      <c r="A76" t="s">
        <v>30</v>
      </c>
    </row>
    <row r="77" spans="1:25" x14ac:dyDescent="0.25">
      <c r="A77" t="s">
        <v>27</v>
      </c>
      <c r="D77" s="1">
        <v>150</v>
      </c>
      <c r="F77" t="s">
        <v>31</v>
      </c>
      <c r="K77" s="1">
        <v>150</v>
      </c>
      <c r="L77" t="s">
        <v>34</v>
      </c>
    </row>
    <row r="78" spans="1:25" x14ac:dyDescent="0.25">
      <c r="A78" t="s">
        <v>2</v>
      </c>
      <c r="B78" t="s">
        <v>32</v>
      </c>
      <c r="C78" t="s">
        <v>0</v>
      </c>
      <c r="D78" t="s">
        <v>1</v>
      </c>
      <c r="E78" t="s">
        <v>25</v>
      </c>
      <c r="F78" t="s">
        <v>13</v>
      </c>
      <c r="G78" t="s">
        <v>24</v>
      </c>
      <c r="J78" t="s">
        <v>2</v>
      </c>
      <c r="K78" t="s">
        <v>32</v>
      </c>
      <c r="L78" t="s">
        <v>0</v>
      </c>
      <c r="M78" t="s">
        <v>1</v>
      </c>
      <c r="N78" t="s">
        <v>25</v>
      </c>
      <c r="O78" t="s">
        <v>13</v>
      </c>
      <c r="P78" t="s">
        <v>24</v>
      </c>
      <c r="S78" t="s">
        <v>2</v>
      </c>
      <c r="T78" t="s">
        <v>32</v>
      </c>
      <c r="U78" t="s">
        <v>0</v>
      </c>
      <c r="V78" t="s">
        <v>1</v>
      </c>
      <c r="W78" t="s">
        <v>25</v>
      </c>
      <c r="X78" t="s">
        <v>13</v>
      </c>
      <c r="Y78" t="s">
        <v>24</v>
      </c>
    </row>
    <row r="79" spans="1:25" x14ac:dyDescent="0.25">
      <c r="A79" t="s">
        <v>3</v>
      </c>
      <c r="B79">
        <v>0</v>
      </c>
      <c r="C79">
        <v>10</v>
      </c>
      <c r="D79" t="str">
        <f ca="1">IF(E79&gt;G79,"Oui","Non")</f>
        <v>Non</v>
      </c>
      <c r="E79">
        <f>IF(C79&lt;35,IF(B79&gt;0,C79*(1+B79/$D$77),C79/(1-B79/$D$77)),IF(C79&gt;65,IF(B79&gt;0,100-(100-C79)/(1+B79/$D$77),100-(100-C79)*(1-B79/$D$77)),IF(B79&gt;0,100-(100-C79)/(1+B79/$K$77),C79/(1-B79/$K$77))))</f>
        <v>10</v>
      </c>
      <c r="F79">
        <f ca="1">IF(D79="Oui",C79-100,C79)</f>
        <v>10</v>
      </c>
      <c r="G79">
        <f ca="1">G54</f>
        <v>94.354688016040939</v>
      </c>
      <c r="J79" t="s">
        <v>3</v>
      </c>
      <c r="K79">
        <f>B79</f>
        <v>0</v>
      </c>
      <c r="L79">
        <v>50</v>
      </c>
      <c r="M79" t="str">
        <f ca="1">IF(N79&gt;P79,"Oui","Non")</f>
        <v>Non</v>
      </c>
      <c r="N79">
        <f>IF(L79&lt;35,IF(K79&gt;0,L79*(1+K79/$D$77),L79/(1-K79/$D$77)),IF(L79&gt;65,IF(K79&gt;0,100-(100-L79)/(1+K79/$D$77),100-(100-L79)*(1-K79/$D$77)),IF(K79&gt;0,100-(100-L79)/(1+K79/$K$77),L79/(1-K79/$K$77))))</f>
        <v>50</v>
      </c>
      <c r="O79">
        <f ca="1">IF(M79="Oui",L79-100,L79)</f>
        <v>50</v>
      </c>
      <c r="P79">
        <f ca="1">G79</f>
        <v>94.354688016040939</v>
      </c>
      <c r="S79" t="s">
        <v>3</v>
      </c>
      <c r="T79">
        <v>0</v>
      </c>
      <c r="U79">
        <v>95</v>
      </c>
      <c r="V79" t="str">
        <f ca="1">IF(W79&gt;Y79,"Oui","Non")</f>
        <v>Oui</v>
      </c>
      <c r="W79">
        <f>IF(U79&lt;35,IF(T79&gt;0,U79*(1+T79/$D$77),U79/(1-T79/$D$77)),IF(U79&gt;65,IF(T79&gt;0,100-(100-U79)/(1+T79/$D$77),100-(100-U79)*(1-T79/$D$77)),IF(T79&gt;0,100-(100-U79)/(1+T79/$K$77),U79/(1-T79/$K$77))))</f>
        <v>95</v>
      </c>
      <c r="X79">
        <f ca="1">IF(V79="Oui",U79-100,U79)</f>
        <v>-5</v>
      </c>
      <c r="Y79">
        <f ca="1">G79</f>
        <v>94.354688016040939</v>
      </c>
    </row>
    <row r="80" spans="1:25" x14ac:dyDescent="0.25">
      <c r="A80" t="s">
        <v>4</v>
      </c>
      <c r="B80">
        <f ca="1">B79+F79</f>
        <v>10</v>
      </c>
      <c r="C80">
        <v>10</v>
      </c>
      <c r="D80" t="str">
        <f t="shared" ref="D80:D98" ca="1" si="45">IF(E80&gt;G80,"Oui","Non")</f>
        <v>Non</v>
      </c>
      <c r="E80">
        <f t="shared" ref="E80:E99" ca="1" si="46">IF(C80&lt;35,IF(B80&gt;0,C80*(1+B80/$D$77),C80/(1-B80/$D$77)),IF(C80&gt;65,IF(B80&gt;0,100-(100-C80)/(1+B80/$D$77),100-(100-C80)*(1-B80/$D$77)),IF(B80&gt;0,100-(100-C80)/(1+B80/$K$77),C80/(1-B80/$K$77))))</f>
        <v>10.666666666666666</v>
      </c>
      <c r="F80">
        <f t="shared" ref="F80:F98" ca="1" si="47">IF(D80="Oui",C80-100,C80)</f>
        <v>10</v>
      </c>
      <c r="G80">
        <f t="shared" ref="G80:G98" ca="1" si="48">G55</f>
        <v>13.615276970092571</v>
      </c>
      <c r="J80" t="s">
        <v>4</v>
      </c>
      <c r="K80">
        <f ca="1">K79+O79</f>
        <v>50</v>
      </c>
      <c r="L80">
        <v>50</v>
      </c>
      <c r="M80" t="str">
        <f t="shared" ref="M80:M98" ca="1" si="49">IF(N80&gt;P80,"Oui","Non")</f>
        <v>Oui</v>
      </c>
      <c r="N80">
        <f t="shared" ref="N80:N99" ca="1" si="50">IF(L80&lt;35,IF(K80&gt;0,L80*(1+K80/$D$77),L80/(1-K80/$D$77)),IF(L80&gt;65,IF(K80&gt;0,100-(100-L80)/(1+K80/$D$77),100-(100-L80)*(1-K80/$D$77)),IF(K80&gt;0,100-(100-L80)/(1+K80/$K$77),L80/(1-K80/$K$77))))</f>
        <v>62.5</v>
      </c>
      <c r="O80">
        <f t="shared" ref="O80:O98" ca="1" si="51">IF(M80="Oui",L80-100,L80)</f>
        <v>-50</v>
      </c>
      <c r="P80">
        <f t="shared" ref="P80:P98" ca="1" si="52">G80</f>
        <v>13.615276970092571</v>
      </c>
      <c r="S80" t="s">
        <v>4</v>
      </c>
      <c r="T80">
        <f ca="1">T79+X79</f>
        <v>-5</v>
      </c>
      <c r="U80">
        <v>95</v>
      </c>
      <c r="V80" t="str">
        <f t="shared" ref="V80:V98" ca="1" si="53">IF(W80&gt;Y80,"Oui","Non")</f>
        <v>Oui</v>
      </c>
      <c r="W80">
        <f t="shared" ref="W80:W99" ca="1" si="54">IF(U80&lt;35,IF(T80&gt;0,U80*(1+T80/$D$77),U80/(1-T80/$D$77)),IF(U80&gt;65,IF(T80&gt;0,100-(100-U80)/(1+T80/$D$77),100-(100-U80)*(1-T80/$D$77)),IF(T80&gt;0,100-(100-U80)/(1+T80/$K$77),U80/(1-T80/$K$77))))</f>
        <v>94.833333333333329</v>
      </c>
      <c r="X80">
        <f t="shared" ref="X80:X98" ca="1" si="55">IF(V80="Oui",U80-100,U80)</f>
        <v>-5</v>
      </c>
      <c r="Y80">
        <f t="shared" ref="Y80:Y98" ca="1" si="56">G80</f>
        <v>13.615276970092571</v>
      </c>
    </row>
    <row r="81" spans="1:25" x14ac:dyDescent="0.25">
      <c r="A81" t="s">
        <v>5</v>
      </c>
      <c r="B81">
        <f t="shared" ref="B81:B98" ca="1" si="57">B80+F80</f>
        <v>20</v>
      </c>
      <c r="C81">
        <v>10</v>
      </c>
      <c r="D81" t="str">
        <f t="shared" ca="1" si="45"/>
        <v>Oui</v>
      </c>
      <c r="E81">
        <f t="shared" ca="1" si="46"/>
        <v>11.333333333333332</v>
      </c>
      <c r="F81">
        <f t="shared" ca="1" si="47"/>
        <v>-90</v>
      </c>
      <c r="G81">
        <f t="shared" ca="1" si="48"/>
        <v>10.392432722683065</v>
      </c>
      <c r="J81" t="s">
        <v>5</v>
      </c>
      <c r="K81">
        <f t="shared" ref="K81:K99" ca="1" si="58">K80+O80</f>
        <v>0</v>
      </c>
      <c r="L81">
        <v>50</v>
      </c>
      <c r="M81" t="str">
        <f t="shared" ca="1" si="49"/>
        <v>Oui</v>
      </c>
      <c r="N81">
        <f t="shared" ca="1" si="50"/>
        <v>50</v>
      </c>
      <c r="O81">
        <f t="shared" ca="1" si="51"/>
        <v>-50</v>
      </c>
      <c r="P81">
        <f t="shared" ca="1" si="52"/>
        <v>10.392432722683065</v>
      </c>
      <c r="S81" t="s">
        <v>5</v>
      </c>
      <c r="T81">
        <f t="shared" ref="T81:T98" ca="1" si="59">T80+X80</f>
        <v>-10</v>
      </c>
      <c r="U81">
        <v>95</v>
      </c>
      <c r="V81" t="str">
        <f t="shared" ca="1" si="53"/>
        <v>Oui</v>
      </c>
      <c r="W81">
        <f t="shared" ca="1" si="54"/>
        <v>94.666666666666671</v>
      </c>
      <c r="X81">
        <f t="shared" ca="1" si="55"/>
        <v>-5</v>
      </c>
      <c r="Y81">
        <f t="shared" ca="1" si="56"/>
        <v>10.392432722683065</v>
      </c>
    </row>
    <row r="82" spans="1:25" x14ac:dyDescent="0.25">
      <c r="A82" t="s">
        <v>6</v>
      </c>
      <c r="B82">
        <f t="shared" ca="1" si="57"/>
        <v>-70</v>
      </c>
      <c r="C82">
        <v>10</v>
      </c>
      <c r="D82" t="str">
        <f t="shared" ca="1" si="45"/>
        <v>Non</v>
      </c>
      <c r="E82">
        <f t="shared" ca="1" si="46"/>
        <v>6.8181818181818175</v>
      </c>
      <c r="F82">
        <f t="shared" ca="1" si="47"/>
        <v>10</v>
      </c>
      <c r="G82">
        <f t="shared" ca="1" si="48"/>
        <v>49.731196677565812</v>
      </c>
      <c r="J82" t="s">
        <v>6</v>
      </c>
      <c r="K82">
        <f t="shared" ca="1" si="58"/>
        <v>-50</v>
      </c>
      <c r="L82">
        <v>50</v>
      </c>
      <c r="M82" t="str">
        <f t="shared" ca="1" si="49"/>
        <v>Non</v>
      </c>
      <c r="N82">
        <f t="shared" ca="1" si="50"/>
        <v>37.5</v>
      </c>
      <c r="O82">
        <f t="shared" ca="1" si="51"/>
        <v>50</v>
      </c>
      <c r="P82">
        <f t="shared" ca="1" si="52"/>
        <v>49.731196677565812</v>
      </c>
      <c r="S82" t="s">
        <v>6</v>
      </c>
      <c r="T82">
        <f t="shared" ca="1" si="59"/>
        <v>-15</v>
      </c>
      <c r="U82">
        <v>95</v>
      </c>
      <c r="V82" t="str">
        <f t="shared" ca="1" si="53"/>
        <v>Oui</v>
      </c>
      <c r="W82">
        <f t="shared" ca="1" si="54"/>
        <v>94.5</v>
      </c>
      <c r="X82">
        <f t="shared" ca="1" si="55"/>
        <v>-5</v>
      </c>
      <c r="Y82">
        <f t="shared" ca="1" si="56"/>
        <v>49.731196677565812</v>
      </c>
    </row>
    <row r="83" spans="1:25" x14ac:dyDescent="0.25">
      <c r="A83" t="s">
        <v>7</v>
      </c>
      <c r="B83">
        <f t="shared" ca="1" si="57"/>
        <v>-60</v>
      </c>
      <c r="C83">
        <v>10</v>
      </c>
      <c r="D83" t="str">
        <f t="shared" ca="1" si="45"/>
        <v>Non</v>
      </c>
      <c r="E83">
        <f t="shared" ca="1" si="46"/>
        <v>7.1428571428571432</v>
      </c>
      <c r="F83">
        <f t="shared" ca="1" si="47"/>
        <v>10</v>
      </c>
      <c r="G83">
        <f t="shared" ca="1" si="48"/>
        <v>50.086351133067751</v>
      </c>
      <c r="J83" t="s">
        <v>7</v>
      </c>
      <c r="K83">
        <f t="shared" ca="1" si="58"/>
        <v>0</v>
      </c>
      <c r="L83">
        <v>50</v>
      </c>
      <c r="M83" t="str">
        <f t="shared" ca="1" si="49"/>
        <v>Non</v>
      </c>
      <c r="N83">
        <f t="shared" ca="1" si="50"/>
        <v>50</v>
      </c>
      <c r="O83">
        <f t="shared" ca="1" si="51"/>
        <v>50</v>
      </c>
      <c r="P83">
        <f t="shared" ca="1" si="52"/>
        <v>50.086351133067751</v>
      </c>
      <c r="S83" t="s">
        <v>7</v>
      </c>
      <c r="T83">
        <f t="shared" ca="1" si="59"/>
        <v>-20</v>
      </c>
      <c r="U83">
        <v>95</v>
      </c>
      <c r="V83" t="str">
        <f t="shared" ca="1" si="53"/>
        <v>Oui</v>
      </c>
      <c r="W83">
        <f t="shared" ca="1" si="54"/>
        <v>94.333333333333329</v>
      </c>
      <c r="X83">
        <f t="shared" ca="1" si="55"/>
        <v>-5</v>
      </c>
      <c r="Y83">
        <f t="shared" ca="1" si="56"/>
        <v>50.086351133067751</v>
      </c>
    </row>
    <row r="84" spans="1:25" x14ac:dyDescent="0.25">
      <c r="A84" t="s">
        <v>8</v>
      </c>
      <c r="B84">
        <f t="shared" ca="1" si="57"/>
        <v>-50</v>
      </c>
      <c r="C84">
        <v>10</v>
      </c>
      <c r="D84" t="str">
        <f t="shared" ca="1" si="45"/>
        <v>Non</v>
      </c>
      <c r="E84">
        <f t="shared" ca="1" si="46"/>
        <v>7.5</v>
      </c>
      <c r="F84">
        <f t="shared" ca="1" si="47"/>
        <v>10</v>
      </c>
      <c r="G84">
        <f t="shared" ca="1" si="48"/>
        <v>89.741938569335147</v>
      </c>
      <c r="J84" t="s">
        <v>8</v>
      </c>
      <c r="K84">
        <f t="shared" ca="1" si="58"/>
        <v>50</v>
      </c>
      <c r="L84">
        <v>50</v>
      </c>
      <c r="M84" t="str">
        <f t="shared" ca="1" si="49"/>
        <v>Non</v>
      </c>
      <c r="N84">
        <f t="shared" ca="1" si="50"/>
        <v>62.5</v>
      </c>
      <c r="O84">
        <f t="shared" ca="1" si="51"/>
        <v>50</v>
      </c>
      <c r="P84">
        <f t="shared" ca="1" si="52"/>
        <v>89.741938569335147</v>
      </c>
      <c r="S84" t="s">
        <v>8</v>
      </c>
      <c r="T84">
        <f t="shared" ca="1" si="59"/>
        <v>-25</v>
      </c>
      <c r="U84">
        <v>95</v>
      </c>
      <c r="V84" t="str">
        <f t="shared" ca="1" si="53"/>
        <v>Oui</v>
      </c>
      <c r="W84">
        <f t="shared" ca="1" si="54"/>
        <v>94.166666666666671</v>
      </c>
      <c r="X84">
        <f t="shared" ca="1" si="55"/>
        <v>-5</v>
      </c>
      <c r="Y84">
        <f t="shared" ca="1" si="56"/>
        <v>89.741938569335147</v>
      </c>
    </row>
    <row r="85" spans="1:25" x14ac:dyDescent="0.25">
      <c r="A85" t="s">
        <v>9</v>
      </c>
      <c r="B85">
        <f t="shared" ca="1" si="57"/>
        <v>-40</v>
      </c>
      <c r="C85">
        <v>10</v>
      </c>
      <c r="D85" t="str">
        <f t="shared" ca="1" si="45"/>
        <v>Non</v>
      </c>
      <c r="E85">
        <f t="shared" ca="1" si="46"/>
        <v>7.8947368421052637</v>
      </c>
      <c r="F85">
        <f t="shared" ca="1" si="47"/>
        <v>10</v>
      </c>
      <c r="G85">
        <f t="shared" ca="1" si="48"/>
        <v>31.700511664192753</v>
      </c>
      <c r="J85" t="s">
        <v>9</v>
      </c>
      <c r="K85">
        <f t="shared" ca="1" si="58"/>
        <v>100</v>
      </c>
      <c r="L85">
        <v>50</v>
      </c>
      <c r="M85" t="str">
        <f t="shared" ca="1" si="49"/>
        <v>Oui</v>
      </c>
      <c r="N85">
        <f t="shared" ca="1" si="50"/>
        <v>70</v>
      </c>
      <c r="O85">
        <f t="shared" ca="1" si="51"/>
        <v>-50</v>
      </c>
      <c r="P85">
        <f t="shared" ca="1" si="52"/>
        <v>31.700511664192753</v>
      </c>
      <c r="S85" t="s">
        <v>9</v>
      </c>
      <c r="T85">
        <f t="shared" ca="1" si="59"/>
        <v>-30</v>
      </c>
      <c r="U85">
        <v>95</v>
      </c>
      <c r="V85" t="str">
        <f t="shared" ca="1" si="53"/>
        <v>Oui</v>
      </c>
      <c r="W85">
        <f t="shared" ca="1" si="54"/>
        <v>94</v>
      </c>
      <c r="X85">
        <f t="shared" ca="1" si="55"/>
        <v>-5</v>
      </c>
      <c r="Y85">
        <f t="shared" ca="1" si="56"/>
        <v>31.700511664192753</v>
      </c>
    </row>
    <row r="86" spans="1:25" x14ac:dyDescent="0.25">
      <c r="A86" t="s">
        <v>10</v>
      </c>
      <c r="B86">
        <f t="shared" ca="1" si="57"/>
        <v>-30</v>
      </c>
      <c r="C86">
        <v>10</v>
      </c>
      <c r="D86" t="str">
        <f t="shared" ca="1" si="45"/>
        <v>Non</v>
      </c>
      <c r="E86">
        <f t="shared" ca="1" si="46"/>
        <v>8.3333333333333339</v>
      </c>
      <c r="F86">
        <f t="shared" ca="1" si="47"/>
        <v>10</v>
      </c>
      <c r="G86">
        <f t="shared" ca="1" si="48"/>
        <v>45.024750371945601</v>
      </c>
      <c r="J86" t="s">
        <v>10</v>
      </c>
      <c r="K86">
        <f t="shared" ca="1" si="58"/>
        <v>50</v>
      </c>
      <c r="L86">
        <v>50</v>
      </c>
      <c r="M86" t="str">
        <f t="shared" ca="1" si="49"/>
        <v>Oui</v>
      </c>
      <c r="N86">
        <f t="shared" ca="1" si="50"/>
        <v>62.5</v>
      </c>
      <c r="O86">
        <f t="shared" ca="1" si="51"/>
        <v>-50</v>
      </c>
      <c r="P86">
        <f t="shared" ca="1" si="52"/>
        <v>45.024750371945601</v>
      </c>
      <c r="S86" t="s">
        <v>10</v>
      </c>
      <c r="T86">
        <f t="shared" ca="1" si="59"/>
        <v>-35</v>
      </c>
      <c r="U86">
        <v>95</v>
      </c>
      <c r="V86" t="str">
        <f t="shared" ca="1" si="53"/>
        <v>Oui</v>
      </c>
      <c r="W86">
        <f t="shared" ca="1" si="54"/>
        <v>93.833333333333329</v>
      </c>
      <c r="X86">
        <f t="shared" ca="1" si="55"/>
        <v>-5</v>
      </c>
      <c r="Y86">
        <f t="shared" ca="1" si="56"/>
        <v>45.024750371945601</v>
      </c>
    </row>
    <row r="87" spans="1:25" x14ac:dyDescent="0.25">
      <c r="A87" t="s">
        <v>11</v>
      </c>
      <c r="B87">
        <f t="shared" ca="1" si="57"/>
        <v>-20</v>
      </c>
      <c r="C87">
        <v>10</v>
      </c>
      <c r="D87" t="str">
        <f t="shared" ca="1" si="45"/>
        <v>Non</v>
      </c>
      <c r="E87">
        <f t="shared" ca="1" si="46"/>
        <v>8.8235294117647065</v>
      </c>
      <c r="F87">
        <f t="shared" ca="1" si="47"/>
        <v>10</v>
      </c>
      <c r="G87">
        <f t="shared" ca="1" si="48"/>
        <v>77.790412351475908</v>
      </c>
      <c r="J87" t="s">
        <v>11</v>
      </c>
      <c r="K87">
        <f t="shared" ca="1" si="58"/>
        <v>0</v>
      </c>
      <c r="L87">
        <v>50</v>
      </c>
      <c r="M87" t="str">
        <f t="shared" ca="1" si="49"/>
        <v>Non</v>
      </c>
      <c r="N87">
        <f t="shared" ca="1" si="50"/>
        <v>50</v>
      </c>
      <c r="O87">
        <f t="shared" ca="1" si="51"/>
        <v>50</v>
      </c>
      <c r="P87">
        <f t="shared" ca="1" si="52"/>
        <v>77.790412351475908</v>
      </c>
      <c r="S87" t="s">
        <v>11</v>
      </c>
      <c r="T87">
        <f t="shared" ca="1" si="59"/>
        <v>-40</v>
      </c>
      <c r="U87">
        <v>95</v>
      </c>
      <c r="V87" t="str">
        <f t="shared" ca="1" si="53"/>
        <v>Oui</v>
      </c>
      <c r="W87">
        <f t="shared" ca="1" si="54"/>
        <v>93.666666666666671</v>
      </c>
      <c r="X87">
        <f t="shared" ca="1" si="55"/>
        <v>-5</v>
      </c>
      <c r="Y87">
        <f t="shared" ca="1" si="56"/>
        <v>77.790412351475908</v>
      </c>
    </row>
    <row r="88" spans="1:25" x14ac:dyDescent="0.25">
      <c r="A88" t="s">
        <v>12</v>
      </c>
      <c r="B88">
        <f t="shared" ca="1" si="57"/>
        <v>-10</v>
      </c>
      <c r="C88">
        <v>10</v>
      </c>
      <c r="D88" t="str">
        <f t="shared" ca="1" si="45"/>
        <v>Non</v>
      </c>
      <c r="E88">
        <f t="shared" ca="1" si="46"/>
        <v>9.375</v>
      </c>
      <c r="F88">
        <f t="shared" ca="1" si="47"/>
        <v>10</v>
      </c>
      <c r="G88">
        <f t="shared" ca="1" si="48"/>
        <v>30.470325591516822</v>
      </c>
      <c r="J88" t="s">
        <v>12</v>
      </c>
      <c r="K88">
        <f t="shared" ca="1" si="58"/>
        <v>50</v>
      </c>
      <c r="L88">
        <v>50</v>
      </c>
      <c r="M88" t="str">
        <f t="shared" ca="1" si="49"/>
        <v>Oui</v>
      </c>
      <c r="N88">
        <f t="shared" ca="1" si="50"/>
        <v>62.5</v>
      </c>
      <c r="O88">
        <f t="shared" ca="1" si="51"/>
        <v>-50</v>
      </c>
      <c r="P88">
        <f t="shared" ca="1" si="52"/>
        <v>30.470325591516822</v>
      </c>
      <c r="S88" t="s">
        <v>12</v>
      </c>
      <c r="T88">
        <f t="shared" ca="1" si="59"/>
        <v>-45</v>
      </c>
      <c r="U88">
        <v>95</v>
      </c>
      <c r="V88" t="str">
        <f t="shared" ca="1" si="53"/>
        <v>Oui</v>
      </c>
      <c r="W88">
        <f t="shared" ca="1" si="54"/>
        <v>93.5</v>
      </c>
      <c r="X88">
        <f t="shared" ca="1" si="55"/>
        <v>-5</v>
      </c>
      <c r="Y88">
        <f t="shared" ca="1" si="56"/>
        <v>30.470325591516822</v>
      </c>
    </row>
    <row r="89" spans="1:25" x14ac:dyDescent="0.25">
      <c r="A89" t="s">
        <v>14</v>
      </c>
      <c r="B89">
        <f t="shared" ca="1" si="57"/>
        <v>0</v>
      </c>
      <c r="C89">
        <v>10</v>
      </c>
      <c r="D89" t="str">
        <f t="shared" ca="1" si="45"/>
        <v>Non</v>
      </c>
      <c r="E89">
        <f t="shared" ca="1" si="46"/>
        <v>10</v>
      </c>
      <c r="F89">
        <f t="shared" ca="1" si="47"/>
        <v>10</v>
      </c>
      <c r="G89">
        <f t="shared" ca="1" si="48"/>
        <v>55.470587895727327</v>
      </c>
      <c r="J89" t="s">
        <v>14</v>
      </c>
      <c r="K89">
        <f t="shared" ca="1" si="58"/>
        <v>0</v>
      </c>
      <c r="L89">
        <v>50</v>
      </c>
      <c r="M89" t="str">
        <f t="shared" ca="1" si="49"/>
        <v>Non</v>
      </c>
      <c r="N89">
        <f t="shared" ca="1" si="50"/>
        <v>50</v>
      </c>
      <c r="O89">
        <f t="shared" ca="1" si="51"/>
        <v>50</v>
      </c>
      <c r="P89">
        <f t="shared" ca="1" si="52"/>
        <v>55.470587895727327</v>
      </c>
      <c r="S89" t="s">
        <v>14</v>
      </c>
      <c r="T89">
        <f t="shared" ca="1" si="59"/>
        <v>-50</v>
      </c>
      <c r="U89">
        <v>95</v>
      </c>
      <c r="V89" t="str">
        <f t="shared" ca="1" si="53"/>
        <v>Oui</v>
      </c>
      <c r="W89">
        <f t="shared" ca="1" si="54"/>
        <v>93.333333333333329</v>
      </c>
      <c r="X89">
        <f t="shared" ca="1" si="55"/>
        <v>-5</v>
      </c>
      <c r="Y89">
        <f t="shared" ca="1" si="56"/>
        <v>55.470587895727327</v>
      </c>
    </row>
    <row r="90" spans="1:25" x14ac:dyDescent="0.25">
      <c r="A90" t="s">
        <v>15</v>
      </c>
      <c r="B90">
        <f t="shared" ca="1" si="57"/>
        <v>10</v>
      </c>
      <c r="C90">
        <v>10</v>
      </c>
      <c r="D90" t="str">
        <f t="shared" ca="1" si="45"/>
        <v>Non</v>
      </c>
      <c r="E90">
        <f t="shared" ca="1" si="46"/>
        <v>10.666666666666666</v>
      </c>
      <c r="F90">
        <f t="shared" ca="1" si="47"/>
        <v>10</v>
      </c>
      <c r="G90">
        <f t="shared" ca="1" si="48"/>
        <v>53.37865788519197</v>
      </c>
      <c r="J90" t="s">
        <v>15</v>
      </c>
      <c r="K90">
        <f t="shared" ca="1" si="58"/>
        <v>50</v>
      </c>
      <c r="L90">
        <v>50</v>
      </c>
      <c r="M90" t="str">
        <f t="shared" ca="1" si="49"/>
        <v>Oui</v>
      </c>
      <c r="N90">
        <f t="shared" ca="1" si="50"/>
        <v>62.5</v>
      </c>
      <c r="O90">
        <f t="shared" ca="1" si="51"/>
        <v>-50</v>
      </c>
      <c r="P90">
        <f t="shared" ca="1" si="52"/>
        <v>53.37865788519197</v>
      </c>
      <c r="S90" t="s">
        <v>15</v>
      </c>
      <c r="T90">
        <f t="shared" ca="1" si="59"/>
        <v>-55</v>
      </c>
      <c r="U90">
        <v>95</v>
      </c>
      <c r="V90" t="str">
        <f t="shared" ca="1" si="53"/>
        <v>Oui</v>
      </c>
      <c r="W90">
        <f t="shared" ca="1" si="54"/>
        <v>93.166666666666671</v>
      </c>
      <c r="X90">
        <f t="shared" ca="1" si="55"/>
        <v>-5</v>
      </c>
      <c r="Y90">
        <f t="shared" ca="1" si="56"/>
        <v>53.37865788519197</v>
      </c>
    </row>
    <row r="91" spans="1:25" x14ac:dyDescent="0.25">
      <c r="A91" t="s">
        <v>16</v>
      </c>
      <c r="B91">
        <f t="shared" ca="1" si="57"/>
        <v>20</v>
      </c>
      <c r="C91">
        <v>10</v>
      </c>
      <c r="D91" t="str">
        <f t="shared" ca="1" si="45"/>
        <v>Non</v>
      </c>
      <c r="E91">
        <f t="shared" ca="1" si="46"/>
        <v>11.333333333333332</v>
      </c>
      <c r="F91">
        <f t="shared" ca="1" si="47"/>
        <v>10</v>
      </c>
      <c r="G91">
        <f t="shared" ca="1" si="48"/>
        <v>63.150816399444608</v>
      </c>
      <c r="J91" t="s">
        <v>16</v>
      </c>
      <c r="K91">
        <f t="shared" ca="1" si="58"/>
        <v>0</v>
      </c>
      <c r="L91">
        <v>50</v>
      </c>
      <c r="M91" t="str">
        <f t="shared" ca="1" si="49"/>
        <v>Non</v>
      </c>
      <c r="N91">
        <f t="shared" ca="1" si="50"/>
        <v>50</v>
      </c>
      <c r="O91">
        <f t="shared" ca="1" si="51"/>
        <v>50</v>
      </c>
      <c r="P91">
        <f t="shared" ca="1" si="52"/>
        <v>63.150816399444608</v>
      </c>
      <c r="S91" t="s">
        <v>16</v>
      </c>
      <c r="T91">
        <f t="shared" ca="1" si="59"/>
        <v>-60</v>
      </c>
      <c r="U91">
        <v>95</v>
      </c>
      <c r="V91" t="str">
        <f t="shared" ca="1" si="53"/>
        <v>Oui</v>
      </c>
      <c r="W91">
        <f t="shared" ca="1" si="54"/>
        <v>93</v>
      </c>
      <c r="X91">
        <f t="shared" ca="1" si="55"/>
        <v>-5</v>
      </c>
      <c r="Y91">
        <f t="shared" ca="1" si="56"/>
        <v>63.150816399444608</v>
      </c>
    </row>
    <row r="92" spans="1:25" x14ac:dyDescent="0.25">
      <c r="A92" t="s">
        <v>17</v>
      </c>
      <c r="B92">
        <f t="shared" ca="1" si="57"/>
        <v>30</v>
      </c>
      <c r="C92">
        <v>10</v>
      </c>
      <c r="D92" t="str">
        <f t="shared" ca="1" si="45"/>
        <v>Oui</v>
      </c>
      <c r="E92">
        <f t="shared" ca="1" si="46"/>
        <v>12</v>
      </c>
      <c r="F92">
        <f t="shared" ca="1" si="47"/>
        <v>-90</v>
      </c>
      <c r="G92">
        <f t="shared" ca="1" si="48"/>
        <v>4.4210036006857356</v>
      </c>
      <c r="J92" t="s">
        <v>17</v>
      </c>
      <c r="K92">
        <f t="shared" ca="1" si="58"/>
        <v>50</v>
      </c>
      <c r="L92">
        <v>50</v>
      </c>
      <c r="M92" t="str">
        <f t="shared" ca="1" si="49"/>
        <v>Oui</v>
      </c>
      <c r="N92">
        <f t="shared" ca="1" si="50"/>
        <v>62.5</v>
      </c>
      <c r="O92">
        <f t="shared" ca="1" si="51"/>
        <v>-50</v>
      </c>
      <c r="P92">
        <f t="shared" ca="1" si="52"/>
        <v>4.4210036006857356</v>
      </c>
      <c r="S92" t="s">
        <v>17</v>
      </c>
      <c r="T92">
        <f t="shared" ca="1" si="59"/>
        <v>-65</v>
      </c>
      <c r="U92">
        <v>95</v>
      </c>
      <c r="V92" t="str">
        <f t="shared" ca="1" si="53"/>
        <v>Oui</v>
      </c>
      <c r="W92">
        <f t="shared" ca="1" si="54"/>
        <v>92.833333333333329</v>
      </c>
      <c r="X92">
        <f t="shared" ca="1" si="55"/>
        <v>-5</v>
      </c>
      <c r="Y92">
        <f t="shared" ca="1" si="56"/>
        <v>4.4210036006857356</v>
      </c>
    </row>
    <row r="93" spans="1:25" x14ac:dyDescent="0.25">
      <c r="A93" t="s">
        <v>18</v>
      </c>
      <c r="B93">
        <f t="shared" ca="1" si="57"/>
        <v>-60</v>
      </c>
      <c r="C93">
        <v>10</v>
      </c>
      <c r="D93" t="str">
        <f t="shared" ca="1" si="45"/>
        <v>Non</v>
      </c>
      <c r="E93">
        <f t="shared" ca="1" si="46"/>
        <v>7.1428571428571432</v>
      </c>
      <c r="F93">
        <f t="shared" ca="1" si="47"/>
        <v>10</v>
      </c>
      <c r="G93">
        <f t="shared" ca="1" si="48"/>
        <v>61.307647452834246</v>
      </c>
      <c r="J93" t="s">
        <v>18</v>
      </c>
      <c r="K93">
        <f t="shared" ca="1" si="58"/>
        <v>0</v>
      </c>
      <c r="L93">
        <v>50</v>
      </c>
      <c r="M93" t="str">
        <f t="shared" ca="1" si="49"/>
        <v>Non</v>
      </c>
      <c r="N93">
        <f t="shared" ca="1" si="50"/>
        <v>50</v>
      </c>
      <c r="O93">
        <f t="shared" ca="1" si="51"/>
        <v>50</v>
      </c>
      <c r="P93">
        <f t="shared" ca="1" si="52"/>
        <v>61.307647452834246</v>
      </c>
      <c r="S93" t="s">
        <v>18</v>
      </c>
      <c r="T93">
        <f t="shared" ca="1" si="59"/>
        <v>-70</v>
      </c>
      <c r="U93">
        <v>95</v>
      </c>
      <c r="V93" t="str">
        <f t="shared" ca="1" si="53"/>
        <v>Oui</v>
      </c>
      <c r="W93">
        <f t="shared" ca="1" si="54"/>
        <v>92.666666666666671</v>
      </c>
      <c r="X93">
        <f t="shared" ca="1" si="55"/>
        <v>-5</v>
      </c>
      <c r="Y93">
        <f t="shared" ca="1" si="56"/>
        <v>61.307647452834246</v>
      </c>
    </row>
    <row r="94" spans="1:25" x14ac:dyDescent="0.25">
      <c r="A94" t="s">
        <v>19</v>
      </c>
      <c r="B94">
        <f t="shared" ca="1" si="57"/>
        <v>-50</v>
      </c>
      <c r="C94">
        <v>10</v>
      </c>
      <c r="D94" t="str">
        <f t="shared" ca="1" si="45"/>
        <v>Non</v>
      </c>
      <c r="E94">
        <f t="shared" ca="1" si="46"/>
        <v>7.5</v>
      </c>
      <c r="F94">
        <f t="shared" ca="1" si="47"/>
        <v>10</v>
      </c>
      <c r="G94">
        <f t="shared" ca="1" si="48"/>
        <v>17.015775249825037</v>
      </c>
      <c r="J94" t="s">
        <v>19</v>
      </c>
      <c r="K94">
        <f t="shared" ca="1" si="58"/>
        <v>50</v>
      </c>
      <c r="L94">
        <v>50</v>
      </c>
      <c r="M94" t="str">
        <f t="shared" ca="1" si="49"/>
        <v>Oui</v>
      </c>
      <c r="N94">
        <f t="shared" ca="1" si="50"/>
        <v>62.5</v>
      </c>
      <c r="O94">
        <f t="shared" ca="1" si="51"/>
        <v>-50</v>
      </c>
      <c r="P94">
        <f t="shared" ca="1" si="52"/>
        <v>17.015775249825037</v>
      </c>
      <c r="S94" t="s">
        <v>19</v>
      </c>
      <c r="T94">
        <f t="shared" ca="1" si="59"/>
        <v>-75</v>
      </c>
      <c r="U94">
        <v>95</v>
      </c>
      <c r="V94" t="str">
        <f t="shared" ca="1" si="53"/>
        <v>Oui</v>
      </c>
      <c r="W94">
        <f t="shared" ca="1" si="54"/>
        <v>92.5</v>
      </c>
      <c r="X94">
        <f t="shared" ca="1" si="55"/>
        <v>-5</v>
      </c>
      <c r="Y94">
        <f t="shared" ca="1" si="56"/>
        <v>17.015775249825037</v>
      </c>
    </row>
    <row r="95" spans="1:25" x14ac:dyDescent="0.25">
      <c r="A95" t="s">
        <v>20</v>
      </c>
      <c r="B95">
        <f t="shared" ca="1" si="57"/>
        <v>-40</v>
      </c>
      <c r="C95">
        <v>10</v>
      </c>
      <c r="D95" t="str">
        <f t="shared" ca="1" si="45"/>
        <v>Non</v>
      </c>
      <c r="E95">
        <f t="shared" ca="1" si="46"/>
        <v>7.8947368421052637</v>
      </c>
      <c r="F95">
        <f t="shared" ca="1" si="47"/>
        <v>10</v>
      </c>
      <c r="G95">
        <f t="shared" ca="1" si="48"/>
        <v>75.634016168186577</v>
      </c>
      <c r="J95" t="s">
        <v>20</v>
      </c>
      <c r="K95">
        <f t="shared" ca="1" si="58"/>
        <v>0</v>
      </c>
      <c r="L95">
        <v>50</v>
      </c>
      <c r="M95" t="str">
        <f t="shared" ca="1" si="49"/>
        <v>Non</v>
      </c>
      <c r="N95">
        <f t="shared" ca="1" si="50"/>
        <v>50</v>
      </c>
      <c r="O95">
        <f t="shared" ca="1" si="51"/>
        <v>50</v>
      </c>
      <c r="P95">
        <f t="shared" ca="1" si="52"/>
        <v>75.634016168186577</v>
      </c>
      <c r="S95" t="s">
        <v>20</v>
      </c>
      <c r="T95">
        <f t="shared" ca="1" si="59"/>
        <v>-80</v>
      </c>
      <c r="U95">
        <v>95</v>
      </c>
      <c r="V95" t="str">
        <f t="shared" ca="1" si="53"/>
        <v>Oui</v>
      </c>
      <c r="W95">
        <f t="shared" ca="1" si="54"/>
        <v>92.333333333333329</v>
      </c>
      <c r="X95">
        <f t="shared" ca="1" si="55"/>
        <v>-5</v>
      </c>
      <c r="Y95">
        <f t="shared" ca="1" si="56"/>
        <v>75.634016168186577</v>
      </c>
    </row>
    <row r="96" spans="1:25" x14ac:dyDescent="0.25">
      <c r="A96" t="s">
        <v>21</v>
      </c>
      <c r="B96">
        <f t="shared" ca="1" si="57"/>
        <v>-30</v>
      </c>
      <c r="C96">
        <v>10</v>
      </c>
      <c r="D96" t="str">
        <f t="shared" ca="1" si="45"/>
        <v>Non</v>
      </c>
      <c r="E96">
        <f t="shared" ca="1" si="46"/>
        <v>8.3333333333333339</v>
      </c>
      <c r="F96">
        <f t="shared" ca="1" si="47"/>
        <v>10</v>
      </c>
      <c r="G96">
        <f t="shared" ca="1" si="48"/>
        <v>24.896723888994277</v>
      </c>
      <c r="J96" t="s">
        <v>21</v>
      </c>
      <c r="K96">
        <f t="shared" ca="1" si="58"/>
        <v>50</v>
      </c>
      <c r="L96">
        <v>50</v>
      </c>
      <c r="M96" t="str">
        <f t="shared" ca="1" si="49"/>
        <v>Oui</v>
      </c>
      <c r="N96">
        <f t="shared" ca="1" si="50"/>
        <v>62.5</v>
      </c>
      <c r="O96">
        <f t="shared" ca="1" si="51"/>
        <v>-50</v>
      </c>
      <c r="P96">
        <f t="shared" ca="1" si="52"/>
        <v>24.896723888994277</v>
      </c>
      <c r="S96" t="s">
        <v>21</v>
      </c>
      <c r="T96">
        <f t="shared" ca="1" si="59"/>
        <v>-85</v>
      </c>
      <c r="U96">
        <v>95</v>
      </c>
      <c r="V96" t="str">
        <f t="shared" ca="1" si="53"/>
        <v>Oui</v>
      </c>
      <c r="W96">
        <f t="shared" ca="1" si="54"/>
        <v>92.166666666666671</v>
      </c>
      <c r="X96">
        <f t="shared" ca="1" si="55"/>
        <v>-5</v>
      </c>
      <c r="Y96">
        <f t="shared" ca="1" si="56"/>
        <v>24.896723888994277</v>
      </c>
    </row>
    <row r="97" spans="1:25" x14ac:dyDescent="0.25">
      <c r="A97" t="s">
        <v>22</v>
      </c>
      <c r="B97">
        <f t="shared" ca="1" si="57"/>
        <v>-20</v>
      </c>
      <c r="C97">
        <v>10</v>
      </c>
      <c r="D97" t="str">
        <f t="shared" ca="1" si="45"/>
        <v>Non</v>
      </c>
      <c r="E97">
        <f t="shared" ca="1" si="46"/>
        <v>8.8235294117647065</v>
      </c>
      <c r="F97">
        <f t="shared" ca="1" si="47"/>
        <v>10</v>
      </c>
      <c r="G97">
        <f t="shared" ca="1" si="48"/>
        <v>12.87446934480425</v>
      </c>
      <c r="J97" t="s">
        <v>22</v>
      </c>
      <c r="K97">
        <f t="shared" ca="1" si="58"/>
        <v>0</v>
      </c>
      <c r="L97">
        <v>50</v>
      </c>
      <c r="M97" t="str">
        <f t="shared" ca="1" si="49"/>
        <v>Oui</v>
      </c>
      <c r="N97">
        <f t="shared" ca="1" si="50"/>
        <v>50</v>
      </c>
      <c r="O97">
        <f t="shared" ca="1" si="51"/>
        <v>-50</v>
      </c>
      <c r="P97">
        <f t="shared" ca="1" si="52"/>
        <v>12.87446934480425</v>
      </c>
      <c r="S97" t="s">
        <v>22</v>
      </c>
      <c r="T97">
        <f t="shared" ca="1" si="59"/>
        <v>-90</v>
      </c>
      <c r="U97">
        <v>95</v>
      </c>
      <c r="V97" t="str">
        <f t="shared" ca="1" si="53"/>
        <v>Oui</v>
      </c>
      <c r="W97">
        <f t="shared" ca="1" si="54"/>
        <v>92</v>
      </c>
      <c r="X97">
        <f t="shared" ca="1" si="55"/>
        <v>-5</v>
      </c>
      <c r="Y97">
        <f t="shared" ca="1" si="56"/>
        <v>12.87446934480425</v>
      </c>
    </row>
    <row r="98" spans="1:25" x14ac:dyDescent="0.25">
      <c r="A98" t="s">
        <v>23</v>
      </c>
      <c r="B98">
        <f t="shared" ca="1" si="57"/>
        <v>-10</v>
      </c>
      <c r="C98">
        <v>10</v>
      </c>
      <c r="D98" t="str">
        <f t="shared" ca="1" si="45"/>
        <v>Non</v>
      </c>
      <c r="E98">
        <f t="shared" ca="1" si="46"/>
        <v>9.375</v>
      </c>
      <c r="F98">
        <f t="shared" ca="1" si="47"/>
        <v>10</v>
      </c>
      <c r="G98">
        <f t="shared" ca="1" si="48"/>
        <v>66.631880607959346</v>
      </c>
      <c r="J98" t="s">
        <v>23</v>
      </c>
      <c r="K98">
        <f t="shared" ca="1" si="58"/>
        <v>-50</v>
      </c>
      <c r="L98">
        <v>50</v>
      </c>
      <c r="M98" t="str">
        <f t="shared" ca="1" si="49"/>
        <v>Non</v>
      </c>
      <c r="N98">
        <f t="shared" ca="1" si="50"/>
        <v>37.5</v>
      </c>
      <c r="O98">
        <f t="shared" ca="1" si="51"/>
        <v>50</v>
      </c>
      <c r="P98">
        <f t="shared" ca="1" si="52"/>
        <v>66.631880607959346</v>
      </c>
      <c r="S98" t="s">
        <v>23</v>
      </c>
      <c r="T98">
        <f t="shared" ca="1" si="59"/>
        <v>-95</v>
      </c>
      <c r="U98">
        <v>95</v>
      </c>
      <c r="V98" t="str">
        <f t="shared" ca="1" si="53"/>
        <v>Oui</v>
      </c>
      <c r="W98">
        <f t="shared" ca="1" si="54"/>
        <v>91.833333333333329</v>
      </c>
      <c r="X98">
        <f t="shared" ca="1" si="55"/>
        <v>-5</v>
      </c>
      <c r="Y98">
        <f t="shared" ca="1" si="56"/>
        <v>66.631880607959346</v>
      </c>
    </row>
    <row r="99" spans="1:25" x14ac:dyDescent="0.25">
      <c r="B99">
        <f ca="1">B98+F98</f>
        <v>0</v>
      </c>
      <c r="C99">
        <v>10</v>
      </c>
      <c r="E99">
        <f t="shared" ca="1" si="46"/>
        <v>10</v>
      </c>
      <c r="K99">
        <f t="shared" ca="1" si="58"/>
        <v>0</v>
      </c>
      <c r="L99">
        <v>50</v>
      </c>
      <c r="N99">
        <f t="shared" ca="1" si="50"/>
        <v>50</v>
      </c>
      <c r="T99">
        <f ca="1">T98+X98</f>
        <v>-100</v>
      </c>
      <c r="U99">
        <v>95</v>
      </c>
      <c r="W99">
        <f t="shared" ca="1" si="54"/>
        <v>91.666666666666671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Amras Anárion</dc:creator>
  <cp:lastModifiedBy>Amras Anárion</cp:lastModifiedBy>
  <dcterms:created xsi:type="dcterms:W3CDTF">2019-09-07T21:54:14Z</dcterms:created>
  <dcterms:modified xsi:type="dcterms:W3CDTF">2019-09-09T02:05:08Z</dcterms:modified>
</cp:coreProperties>
</file>